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Korisnik\Desktop\GFI - KNJIŽNICA\"/>
    </mc:Choice>
  </mc:AlternateContent>
  <xr:revisionPtr revIDLastSave="0" documentId="13_ncr:1_{9BC83414-AE4B-45D2-B4CC-A859BA4E68C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0730" windowHeight="1116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E306" i="9" s="1"/>
  <c r="F306" i="9"/>
  <c r="H305" i="9"/>
  <c r="G305" i="9"/>
  <c r="E305" i="9" s="1"/>
  <c r="F305" i="9"/>
  <c r="B305" i="9"/>
  <c r="H304" i="9"/>
  <c r="G304" i="9"/>
  <c r="F304" i="9"/>
  <c r="E304" i="9"/>
  <c r="B304" i="9" s="1"/>
  <c r="H303" i="9"/>
  <c r="G303" i="9"/>
  <c r="F303" i="9"/>
  <c r="E303" i="9"/>
  <c r="H302" i="9"/>
  <c r="G302" i="9"/>
  <c r="E302" i="9" s="1"/>
  <c r="F302" i="9"/>
  <c r="H301" i="9"/>
  <c r="G301" i="9"/>
  <c r="E301" i="9" s="1"/>
  <c r="F301" i="9"/>
  <c r="B301" i="9"/>
  <c r="H300" i="9"/>
  <c r="G300" i="9"/>
  <c r="F300" i="9"/>
  <c r="H299" i="9"/>
  <c r="G299" i="9"/>
  <c r="F299" i="9"/>
  <c r="H298" i="9"/>
  <c r="G298" i="9"/>
  <c r="E298" i="9" s="1"/>
  <c r="F298" i="9"/>
  <c r="H297" i="9"/>
  <c r="G297" i="9"/>
  <c r="E297" i="9" s="1"/>
  <c r="B297" i="9" s="1"/>
  <c r="F297" i="9"/>
  <c r="H296" i="9"/>
  <c r="G296" i="9"/>
  <c r="F296" i="9"/>
  <c r="E296" i="9"/>
  <c r="B296" i="9" s="1"/>
  <c r="H295" i="9"/>
  <c r="G295" i="9"/>
  <c r="E295" i="9" s="1"/>
  <c r="F295" i="9"/>
  <c r="H294" i="9"/>
  <c r="G294" i="9"/>
  <c r="E294" i="9" s="1"/>
  <c r="F294" i="9"/>
  <c r="H293" i="9"/>
  <c r="G293" i="9"/>
  <c r="F293" i="9"/>
  <c r="H292" i="9"/>
  <c r="G292" i="9"/>
  <c r="F292" i="9"/>
  <c r="H291" i="9"/>
  <c r="G291" i="9"/>
  <c r="F291" i="9"/>
  <c r="E291" i="9"/>
  <c r="F290" i="9"/>
  <c r="F289" i="9"/>
  <c r="H288" i="9"/>
  <c r="E288" i="9" s="1"/>
  <c r="G288" i="9"/>
  <c r="F288" i="9"/>
  <c r="B288" i="9"/>
  <c r="H287" i="9"/>
  <c r="G287" i="9"/>
  <c r="F287" i="9"/>
  <c r="H286" i="9"/>
  <c r="G286" i="9"/>
  <c r="F286" i="9"/>
  <c r="H285" i="9"/>
  <c r="G285" i="9"/>
  <c r="F285" i="9"/>
  <c r="F284" i="9"/>
  <c r="H283" i="9"/>
  <c r="E283" i="9" s="1"/>
  <c r="B283" i="9" s="1"/>
  <c r="G283" i="9"/>
  <c r="F283" i="9"/>
  <c r="H282" i="9"/>
  <c r="E282" i="9" s="1"/>
  <c r="B282" i="9" s="1"/>
  <c r="G282" i="9"/>
  <c r="F282" i="9"/>
  <c r="H281" i="9"/>
  <c r="G281" i="9"/>
  <c r="F281" i="9"/>
  <c r="F280" i="9"/>
  <c r="F279" i="9"/>
  <c r="F278" i="9"/>
  <c r="F276" i="9"/>
  <c r="L275" i="9"/>
  <c r="F275" i="9" s="1"/>
  <c r="H275" i="9"/>
  <c r="F274" i="9"/>
  <c r="I273" i="9"/>
  <c r="E273" i="9" s="1"/>
  <c r="H273" i="9"/>
  <c r="F273" i="9"/>
  <c r="E272" i="9"/>
  <c r="M271" i="9"/>
  <c r="L271" i="9"/>
  <c r="F271" i="9" s="1"/>
  <c r="E271" i="9"/>
  <c r="B271" i="9"/>
  <c r="M270" i="9"/>
  <c r="L270" i="9"/>
  <c r="F270" i="9" s="1"/>
  <c r="E270" i="9"/>
  <c r="B270" i="9"/>
  <c r="M269" i="9"/>
  <c r="L269" i="9"/>
  <c r="F269" i="9"/>
  <c r="E269" i="9"/>
  <c r="B269" i="9" s="1"/>
  <c r="M268" i="9"/>
  <c r="L268" i="9"/>
  <c r="F268" i="9"/>
  <c r="E268" i="9"/>
  <c r="B268" i="9" s="1"/>
  <c r="M267" i="9"/>
  <c r="L267" i="9"/>
  <c r="F267" i="9" s="1"/>
  <c r="E267" i="9"/>
  <c r="B267" i="9"/>
  <c r="M266" i="9"/>
  <c r="L266" i="9"/>
  <c r="F266" i="9" s="1"/>
  <c r="E266" i="9"/>
  <c r="B266" i="9"/>
  <c r="M265" i="9"/>
  <c r="L265" i="9"/>
  <c r="F265" i="9"/>
  <c r="E265" i="9"/>
  <c r="B265" i="9" s="1"/>
  <c r="M264" i="9"/>
  <c r="L264" i="9"/>
  <c r="F264" i="9"/>
  <c r="B264" i="9" s="1"/>
  <c r="E264" i="9"/>
  <c r="M263" i="9"/>
  <c r="L263" i="9"/>
  <c r="F263" i="9" s="1"/>
  <c r="E263" i="9"/>
  <c r="B263" i="9"/>
  <c r="M262" i="9"/>
  <c r="F262" i="9" s="1"/>
  <c r="L262" i="9"/>
  <c r="E262" i="9"/>
  <c r="B262" i="9"/>
  <c r="M261" i="9"/>
  <c r="L261" i="9"/>
  <c r="F261" i="9"/>
  <c r="E261" i="9"/>
  <c r="B261" i="9" s="1"/>
  <c r="M260" i="9"/>
  <c r="L260" i="9"/>
  <c r="F260" i="9"/>
  <c r="B260" i="9" s="1"/>
  <c r="E260" i="9"/>
  <c r="M259" i="9"/>
  <c r="L259" i="9"/>
  <c r="F259" i="9" s="1"/>
  <c r="E259" i="9"/>
  <c r="B259" i="9"/>
  <c r="M258" i="9"/>
  <c r="F258" i="9" s="1"/>
  <c r="L258" i="9"/>
  <c r="E258" i="9"/>
  <c r="B258" i="9"/>
  <c r="M257" i="9"/>
  <c r="L257" i="9"/>
  <c r="F257" i="9"/>
  <c r="E257" i="9"/>
  <c r="B257" i="9" s="1"/>
  <c r="M256" i="9"/>
  <c r="L256" i="9"/>
  <c r="F256" i="9"/>
  <c r="B256" i="9" s="1"/>
  <c r="E256" i="9"/>
  <c r="M255" i="9"/>
  <c r="L255" i="9"/>
  <c r="F255" i="9" s="1"/>
  <c r="E255" i="9"/>
  <c r="B255" i="9"/>
  <c r="M254" i="9"/>
  <c r="F254" i="9" s="1"/>
  <c r="L254" i="9"/>
  <c r="E254" i="9"/>
  <c r="B254" i="9"/>
  <c r="M253" i="9"/>
  <c r="L253" i="9"/>
  <c r="F253" i="9"/>
  <c r="E253" i="9"/>
  <c r="B253" i="9" s="1"/>
  <c r="M252" i="9"/>
  <c r="L252" i="9"/>
  <c r="F252" i="9"/>
  <c r="B252" i="9" s="1"/>
  <c r="E252" i="9"/>
  <c r="M251" i="9"/>
  <c r="L251" i="9"/>
  <c r="F251" i="9" s="1"/>
  <c r="E251" i="9"/>
  <c r="B251" i="9"/>
  <c r="M250" i="9"/>
  <c r="F250" i="9" s="1"/>
  <c r="L250" i="9"/>
  <c r="E250" i="9"/>
  <c r="B250" i="9"/>
  <c r="M249" i="9"/>
  <c r="L249" i="9"/>
  <c r="F249" i="9"/>
  <c r="E249" i="9"/>
  <c r="B249" i="9" s="1"/>
  <c r="M248" i="9"/>
  <c r="L248" i="9"/>
  <c r="F248" i="9"/>
  <c r="B248" i="9" s="1"/>
  <c r="E248" i="9"/>
  <c r="M247" i="9"/>
  <c r="L247" i="9"/>
  <c r="F247" i="9" s="1"/>
  <c r="E247" i="9"/>
  <c r="B247" i="9"/>
  <c r="M246" i="9"/>
  <c r="F246" i="9" s="1"/>
  <c r="L246" i="9"/>
  <c r="E246" i="9"/>
  <c r="B246" i="9"/>
  <c r="M245" i="9"/>
  <c r="L245" i="9"/>
  <c r="F245" i="9"/>
  <c r="E245" i="9"/>
  <c r="B245" i="9" s="1"/>
  <c r="M244" i="9"/>
  <c r="L244" i="9"/>
  <c r="F244" i="9"/>
  <c r="B244" i="9" s="1"/>
  <c r="E244" i="9"/>
  <c r="M243" i="9"/>
  <c r="L243" i="9"/>
  <c r="F243" i="9" s="1"/>
  <c r="E243" i="9"/>
  <c r="B243" i="9"/>
  <c r="M242" i="9"/>
  <c r="F242" i="9" s="1"/>
  <c r="L242" i="9"/>
  <c r="E242" i="9"/>
  <c r="B242" i="9"/>
  <c r="M241" i="9"/>
  <c r="L241" i="9"/>
  <c r="F241" i="9"/>
  <c r="E241" i="9"/>
  <c r="B241" i="9" s="1"/>
  <c r="M240" i="9"/>
  <c r="L240" i="9"/>
  <c r="F240" i="9"/>
  <c r="B240" i="9" s="1"/>
  <c r="E240" i="9"/>
  <c r="M239" i="9"/>
  <c r="L239" i="9"/>
  <c r="F239" i="9" s="1"/>
  <c r="E239" i="9"/>
  <c r="B239" i="9"/>
  <c r="M238" i="9"/>
  <c r="L238" i="9"/>
  <c r="F238" i="9" s="1"/>
  <c r="E238" i="9"/>
  <c r="B238" i="9"/>
  <c r="M237" i="9"/>
  <c r="L237" i="9"/>
  <c r="F237" i="9"/>
  <c r="E237" i="9"/>
  <c r="B237" i="9" s="1"/>
  <c r="M236" i="9"/>
  <c r="L236" i="9"/>
  <c r="F236" i="9"/>
  <c r="B236" i="9" s="1"/>
  <c r="E236" i="9"/>
  <c r="M235" i="9"/>
  <c r="L235" i="9"/>
  <c r="F235" i="9" s="1"/>
  <c r="E235" i="9"/>
  <c r="B235" i="9"/>
  <c r="M234" i="9"/>
  <c r="L234" i="9"/>
  <c r="F234" i="9" s="1"/>
  <c r="E234" i="9"/>
  <c r="B234" i="9"/>
  <c r="M233" i="9"/>
  <c r="L233" i="9"/>
  <c r="F233" i="9"/>
  <c r="E233" i="9"/>
  <c r="B233" i="9" s="1"/>
  <c r="M232" i="9"/>
  <c r="L232" i="9"/>
  <c r="F232" i="9"/>
  <c r="B232" i="9" s="1"/>
  <c r="E232" i="9"/>
  <c r="M231" i="9"/>
  <c r="L231" i="9"/>
  <c r="F231" i="9" s="1"/>
  <c r="E231" i="9"/>
  <c r="B231" i="9"/>
  <c r="M230" i="9"/>
  <c r="F230" i="9" s="1"/>
  <c r="L230" i="9"/>
  <c r="E230" i="9"/>
  <c r="B230" i="9"/>
  <c r="M229" i="9"/>
  <c r="L229" i="9"/>
  <c r="F229" i="9"/>
  <c r="E229" i="9"/>
  <c r="B229" i="9" s="1"/>
  <c r="M228" i="9"/>
  <c r="L228" i="9"/>
  <c r="F228" i="9"/>
  <c r="B228" i="9" s="1"/>
  <c r="E228" i="9"/>
  <c r="M227" i="9"/>
  <c r="L227" i="9"/>
  <c r="F227" i="9" s="1"/>
  <c r="E227" i="9"/>
  <c r="B227" i="9"/>
  <c r="M226" i="9"/>
  <c r="L226" i="9"/>
  <c r="F226" i="9" s="1"/>
  <c r="E226" i="9"/>
  <c r="B226" i="9"/>
  <c r="M225" i="9"/>
  <c r="L225" i="9"/>
  <c r="F225" i="9"/>
  <c r="E225" i="9"/>
  <c r="B225" i="9" s="1"/>
  <c r="M224" i="9"/>
  <c r="L224" i="9"/>
  <c r="F224" i="9"/>
  <c r="B224" i="9" s="1"/>
  <c r="E224" i="9"/>
  <c r="M223" i="9"/>
  <c r="L223" i="9"/>
  <c r="F223" i="9" s="1"/>
  <c r="E223" i="9"/>
  <c r="B223" i="9"/>
  <c r="M222" i="9"/>
  <c r="L222" i="9"/>
  <c r="F222" i="9" s="1"/>
  <c r="E222" i="9"/>
  <c r="B222" i="9"/>
  <c r="M221" i="9"/>
  <c r="L221" i="9"/>
  <c r="F221" i="9"/>
  <c r="E221" i="9"/>
  <c r="B221" i="9" s="1"/>
  <c r="M220" i="9"/>
  <c r="F220" i="9" s="1"/>
  <c r="B220" i="9" s="1"/>
  <c r="L220" i="9"/>
  <c r="E220" i="9"/>
  <c r="M219" i="9"/>
  <c r="L219" i="9"/>
  <c r="F219" i="9" s="1"/>
  <c r="E219" i="9"/>
  <c r="B219" i="9"/>
  <c r="M218" i="9"/>
  <c r="L218" i="9"/>
  <c r="E218" i="9"/>
  <c r="M217" i="9"/>
  <c r="L217" i="9"/>
  <c r="F217" i="9" s="1"/>
  <c r="E217" i="9"/>
  <c r="M216" i="9"/>
  <c r="L216" i="9"/>
  <c r="F216" i="9"/>
  <c r="B216" i="9" s="1"/>
  <c r="E216" i="9"/>
  <c r="M215" i="9"/>
  <c r="L215" i="9"/>
  <c r="E215" i="9"/>
  <c r="M214" i="9"/>
  <c r="L214" i="9"/>
  <c r="F214" i="9" s="1"/>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B160" i="9"/>
  <c r="H159" i="9"/>
  <c r="G159" i="9"/>
  <c r="F159" i="9"/>
  <c r="E159" i="9"/>
  <c r="B159" i="9" s="1"/>
  <c r="H158" i="9"/>
  <c r="G158" i="9"/>
  <c r="E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G152" i="9"/>
  <c r="F152" i="9"/>
  <c r="B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G144" i="9"/>
  <c r="F144" i="9"/>
  <c r="B144" i="9"/>
  <c r="F143" i="9"/>
  <c r="H142" i="9"/>
  <c r="G142" i="9"/>
  <c r="E142" i="9" s="1"/>
  <c r="B142" i="9" s="1"/>
  <c r="F142" i="9"/>
  <c r="H141" i="9"/>
  <c r="G141" i="9"/>
  <c r="E141" i="9" s="1"/>
  <c r="B141" i="9" s="1"/>
  <c r="F141" i="9"/>
  <c r="H140" i="9"/>
  <c r="E140" i="9" s="1"/>
  <c r="G140" i="9"/>
  <c r="F140" i="9"/>
  <c r="B140" i="9"/>
  <c r="H139" i="9"/>
  <c r="G139" i="9"/>
  <c r="F139" i="9"/>
  <c r="E139" i="9"/>
  <c r="B139" i="9" s="1"/>
  <c r="H138" i="9"/>
  <c r="G138" i="9"/>
  <c r="E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E132" i="9" s="1"/>
  <c r="G132" i="9"/>
  <c r="F132" i="9"/>
  <c r="B132" i="9"/>
  <c r="H131" i="9"/>
  <c r="G131" i="9"/>
  <c r="F131" i="9"/>
  <c r="E131" i="9"/>
  <c r="B131" i="9" s="1"/>
  <c r="H130" i="9"/>
  <c r="G130" i="9"/>
  <c r="E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E124" i="9" s="1"/>
  <c r="G124" i="9"/>
  <c r="F124" i="9"/>
  <c r="B124" i="9"/>
  <c r="H123" i="9"/>
  <c r="G123" i="9"/>
  <c r="F123" i="9"/>
  <c r="E123" i="9"/>
  <c r="B123" i="9" s="1"/>
  <c r="H122" i="9"/>
  <c r="G122" i="9"/>
  <c r="E122" i="9" s="1"/>
  <c r="F122" i="9"/>
  <c r="H121" i="9"/>
  <c r="G121" i="9"/>
  <c r="F121" i="9"/>
  <c r="H120" i="9"/>
  <c r="E120" i="9" s="1"/>
  <c r="G120" i="9"/>
  <c r="F120" i="9"/>
  <c r="B120" i="9"/>
  <c r="H119" i="9"/>
  <c r="G119" i="9"/>
  <c r="F119" i="9"/>
  <c r="E119" i="9"/>
  <c r="B119" i="9" s="1"/>
  <c r="H118" i="9"/>
  <c r="G118" i="9"/>
  <c r="F118" i="9"/>
  <c r="H117" i="9"/>
  <c r="G117" i="9"/>
  <c r="F117" i="9"/>
  <c r="E117" i="9"/>
  <c r="B117" i="9" s="1"/>
  <c r="H116" i="9"/>
  <c r="G116" i="9"/>
  <c r="F116" i="9"/>
  <c r="E116" i="9"/>
  <c r="B116" i="9" s="1"/>
  <c r="H115" i="9"/>
  <c r="G115" i="9"/>
  <c r="E115" i="9" s="1"/>
  <c r="B115" i="9" s="1"/>
  <c r="F115" i="9"/>
  <c r="H114" i="9"/>
  <c r="G114" i="9"/>
  <c r="E114" i="9" s="1"/>
  <c r="B114" i="9" s="1"/>
  <c r="F114" i="9"/>
  <c r="H113" i="9"/>
  <c r="G113" i="9"/>
  <c r="E113" i="9" s="1"/>
  <c r="B113" i="9" s="1"/>
  <c r="F113" i="9"/>
  <c r="H112" i="9"/>
  <c r="E112" i="9" s="1"/>
  <c r="B112" i="9" s="1"/>
  <c r="G112" i="9"/>
  <c r="F112" i="9"/>
  <c r="H111" i="9"/>
  <c r="G111" i="9"/>
  <c r="F111" i="9"/>
  <c r="E111" i="9"/>
  <c r="B111" i="9" s="1"/>
  <c r="H110" i="9"/>
  <c r="G110" i="9"/>
  <c r="F110" i="9"/>
  <c r="H109" i="9"/>
  <c r="G109" i="9"/>
  <c r="F109" i="9"/>
  <c r="E109" i="9"/>
  <c r="B109" i="9" s="1"/>
  <c r="H108" i="9"/>
  <c r="G108" i="9"/>
  <c r="F108" i="9"/>
  <c r="E108" i="9"/>
  <c r="H107" i="9"/>
  <c r="G107" i="9"/>
  <c r="E107" i="9" s="1"/>
  <c r="B107" i="9" s="1"/>
  <c r="F107" i="9"/>
  <c r="H106" i="9"/>
  <c r="G106" i="9"/>
  <c r="E106" i="9" s="1"/>
  <c r="B106" i="9" s="1"/>
  <c r="F106" i="9"/>
  <c r="H105" i="9"/>
  <c r="G105" i="9"/>
  <c r="E105" i="9" s="1"/>
  <c r="B105" i="9" s="1"/>
  <c r="F105" i="9"/>
  <c r="H104" i="9"/>
  <c r="E104" i="9" s="1"/>
  <c r="G104" i="9"/>
  <c r="F104" i="9"/>
  <c r="B104" i="9"/>
  <c r="H103" i="9"/>
  <c r="G103" i="9"/>
  <c r="F103" i="9"/>
  <c r="E103" i="9"/>
  <c r="B103" i="9" s="1"/>
  <c r="H102" i="9"/>
  <c r="G102" i="9"/>
  <c r="F102" i="9"/>
  <c r="H101" i="9"/>
  <c r="G101" i="9"/>
  <c r="F101" i="9"/>
  <c r="E101" i="9"/>
  <c r="B101" i="9" s="1"/>
  <c r="H100" i="9"/>
  <c r="G100" i="9"/>
  <c r="F100" i="9"/>
  <c r="E100" i="9"/>
  <c r="B100" i="9" s="1"/>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F94" i="9"/>
  <c r="H93" i="9"/>
  <c r="G93" i="9"/>
  <c r="F93" i="9"/>
  <c r="E93" i="9"/>
  <c r="B93" i="9" s="1"/>
  <c r="H92" i="9"/>
  <c r="G92" i="9"/>
  <c r="F92" i="9"/>
  <c r="E92" i="9"/>
  <c r="H91" i="9"/>
  <c r="G91" i="9"/>
  <c r="E91" i="9" s="1"/>
  <c r="B91" i="9" s="1"/>
  <c r="F91" i="9"/>
  <c r="H90" i="9"/>
  <c r="G90" i="9"/>
  <c r="E90" i="9" s="1"/>
  <c r="B90" i="9" s="1"/>
  <c r="F90" i="9"/>
  <c r="H89" i="9"/>
  <c r="G89" i="9"/>
  <c r="E89" i="9" s="1"/>
  <c r="B89" i="9" s="1"/>
  <c r="F89" i="9"/>
  <c r="H88" i="9"/>
  <c r="G88" i="9"/>
  <c r="E88" i="9" s="1"/>
  <c r="F88" i="9"/>
  <c r="B88" i="9"/>
  <c r="H87" i="9"/>
  <c r="G87" i="9"/>
  <c r="F87" i="9"/>
  <c r="E87" i="9"/>
  <c r="B87" i="9" s="1"/>
  <c r="H86" i="9"/>
  <c r="G86" i="9"/>
  <c r="F86" i="9"/>
  <c r="E86" i="9"/>
  <c r="B86" i="9" s="1"/>
  <c r="H85" i="9"/>
  <c r="G85" i="9"/>
  <c r="E85" i="9" s="1"/>
  <c r="B85" i="9" s="1"/>
  <c r="F85" i="9"/>
  <c r="H84" i="9"/>
  <c r="G84" i="9"/>
  <c r="F84" i="9"/>
  <c r="H83" i="9"/>
  <c r="G83" i="9"/>
  <c r="F83" i="9"/>
  <c r="E83" i="9"/>
  <c r="B83" i="9" s="1"/>
  <c r="H82" i="9"/>
  <c r="G82" i="9"/>
  <c r="F82" i="9"/>
  <c r="E82" i="9"/>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F76" i="9"/>
  <c r="H75" i="9"/>
  <c r="G75" i="9"/>
  <c r="F75" i="9"/>
  <c r="E75" i="9"/>
  <c r="B75" i="9" s="1"/>
  <c r="H74" i="9"/>
  <c r="G74" i="9"/>
  <c r="F74" i="9"/>
  <c r="E74" i="9"/>
  <c r="H73" i="9"/>
  <c r="G73" i="9"/>
  <c r="E73" i="9" s="1"/>
  <c r="B73" i="9" s="1"/>
  <c r="F73" i="9"/>
  <c r="H72" i="9"/>
  <c r="G72" i="9"/>
  <c r="E72" i="9" s="1"/>
  <c r="F72" i="9"/>
  <c r="B72" i="9"/>
  <c r="H71" i="9"/>
  <c r="G71" i="9"/>
  <c r="F71" i="9"/>
  <c r="E71" i="9"/>
  <c r="B71" i="9" s="1"/>
  <c r="H70" i="9"/>
  <c r="G70" i="9"/>
  <c r="F70" i="9"/>
  <c r="E70" i="9"/>
  <c r="B70" i="9" s="1"/>
  <c r="H69" i="9"/>
  <c r="G69" i="9"/>
  <c r="E69" i="9" s="1"/>
  <c r="B69" i="9" s="1"/>
  <c r="F69" i="9"/>
  <c r="H68" i="9"/>
  <c r="G68" i="9"/>
  <c r="F68" i="9"/>
  <c r="H67" i="9"/>
  <c r="G67" i="9"/>
  <c r="F67" i="9"/>
  <c r="E67" i="9"/>
  <c r="B67" i="9" s="1"/>
  <c r="H66" i="9"/>
  <c r="G66" i="9"/>
  <c r="F66" i="9"/>
  <c r="E66" i="9"/>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F60" i="9"/>
  <c r="H59" i="9"/>
  <c r="G59" i="9"/>
  <c r="F59" i="9"/>
  <c r="E59" i="9"/>
  <c r="B59" i="9" s="1"/>
  <c r="H58" i="9"/>
  <c r="G58" i="9"/>
  <c r="F58" i="9"/>
  <c r="E58" i="9"/>
  <c r="H57" i="9"/>
  <c r="G57" i="9"/>
  <c r="E57" i="9" s="1"/>
  <c r="B57" i="9" s="1"/>
  <c r="F57" i="9"/>
  <c r="H56" i="9"/>
  <c r="G56" i="9"/>
  <c r="E56" i="9" s="1"/>
  <c r="F56" i="9"/>
  <c r="B56" i="9"/>
  <c r="H55" i="9"/>
  <c r="G55" i="9"/>
  <c r="F55" i="9"/>
  <c r="E55" i="9"/>
  <c r="B55" i="9" s="1"/>
  <c r="H54" i="9"/>
  <c r="G54" i="9"/>
  <c r="F54" i="9"/>
  <c r="E54" i="9"/>
  <c r="B54" i="9" s="1"/>
  <c r="H53" i="9"/>
  <c r="G53" i="9"/>
  <c r="E53" i="9" s="1"/>
  <c r="B53" i="9" s="1"/>
  <c r="F53" i="9"/>
  <c r="H52" i="9"/>
  <c r="G52" i="9"/>
  <c r="F52" i="9"/>
  <c r="H51" i="9"/>
  <c r="G51" i="9"/>
  <c r="F51" i="9"/>
  <c r="E51" i="9"/>
  <c r="B51" i="9" s="1"/>
  <c r="H50" i="9"/>
  <c r="G50" i="9"/>
  <c r="F50" i="9"/>
  <c r="E50" i="9"/>
  <c r="H49" i="9"/>
  <c r="G49" i="9"/>
  <c r="E49" i="9" s="1"/>
  <c r="B49" i="9" s="1"/>
  <c r="F49" i="9"/>
  <c r="H48" i="9"/>
  <c r="G48" i="9"/>
  <c r="E48" i="9" s="1"/>
  <c r="B48" i="9" s="1"/>
  <c r="F48" i="9"/>
  <c r="H47" i="9"/>
  <c r="G47" i="9"/>
  <c r="F47" i="9"/>
  <c r="E47" i="9"/>
  <c r="B47" i="9" s="1"/>
  <c r="H46" i="9"/>
  <c r="G46" i="9"/>
  <c r="F46" i="9"/>
  <c r="E46" i="9"/>
  <c r="B46" i="9" s="1"/>
  <c r="H45" i="9"/>
  <c r="G45" i="9"/>
  <c r="E45" i="9" s="1"/>
  <c r="B45" i="9" s="1"/>
  <c r="F45" i="9"/>
  <c r="H44" i="9"/>
  <c r="G44" i="9"/>
  <c r="F44" i="9"/>
  <c r="H43" i="9"/>
  <c r="G43" i="9"/>
  <c r="F43" i="9"/>
  <c r="E43" i="9"/>
  <c r="B43" i="9" s="1"/>
  <c r="H42" i="9"/>
  <c r="G42" i="9"/>
  <c r="F42" i="9"/>
  <c r="E42" i="9"/>
  <c r="H41" i="9"/>
  <c r="G41" i="9"/>
  <c r="F41" i="9"/>
  <c r="H40" i="9"/>
  <c r="G40" i="9"/>
  <c r="F40" i="9"/>
  <c r="H39" i="9"/>
  <c r="G39" i="9"/>
  <c r="F39" i="9"/>
  <c r="E39" i="9"/>
  <c r="B39" i="9" s="1"/>
  <c r="H38" i="9"/>
  <c r="G38" i="9"/>
  <c r="F38" i="9"/>
  <c r="E38" i="9"/>
  <c r="H37" i="9"/>
  <c r="G37" i="9"/>
  <c r="E37" i="9" s="1"/>
  <c r="F37" i="9"/>
  <c r="H36" i="9"/>
  <c r="G36" i="9"/>
  <c r="E36" i="9" s="1"/>
  <c r="F36" i="9"/>
  <c r="B36" i="9"/>
  <c r="H35" i="9"/>
  <c r="G35" i="9"/>
  <c r="F35" i="9"/>
  <c r="E35" i="9"/>
  <c r="B35" i="9" s="1"/>
  <c r="H34" i="9"/>
  <c r="G34" i="9"/>
  <c r="F34" i="9"/>
  <c r="E34" i="9"/>
  <c r="H33" i="9"/>
  <c r="G33" i="9"/>
  <c r="F33" i="9"/>
  <c r="H32" i="9"/>
  <c r="G32" i="9"/>
  <c r="E32" i="9" s="1"/>
  <c r="B32" i="9" s="1"/>
  <c r="F32" i="9"/>
  <c r="H31" i="9"/>
  <c r="G31" i="9"/>
  <c r="F31" i="9"/>
  <c r="E31" i="9"/>
  <c r="B31" i="9" s="1"/>
  <c r="H30" i="9"/>
  <c r="G30" i="9"/>
  <c r="F30" i="9"/>
  <c r="E30" i="9"/>
  <c r="H29" i="9"/>
  <c r="G29" i="9"/>
  <c r="E29" i="9" s="1"/>
  <c r="F29" i="9"/>
  <c r="H28" i="9"/>
  <c r="G28" i="9"/>
  <c r="E28" i="9" s="1"/>
  <c r="F28" i="9"/>
  <c r="B28" i="9"/>
  <c r="H27" i="9"/>
  <c r="E27" i="9" s="1"/>
  <c r="B27" i="9" s="1"/>
  <c r="G27" i="9"/>
  <c r="F27" i="9"/>
  <c r="H26" i="9"/>
  <c r="E26" i="9" s="1"/>
  <c r="B26" i="9" s="1"/>
  <c r="G26" i="9"/>
  <c r="F26" i="9"/>
  <c r="H25" i="9"/>
  <c r="G25" i="9"/>
  <c r="E25" i="9" s="1"/>
  <c r="B25" i="9" s="1"/>
  <c r="F25" i="9"/>
  <c r="H24" i="9"/>
  <c r="G24" i="9"/>
  <c r="E24" i="9" s="1"/>
  <c r="B24" i="9" s="1"/>
  <c r="F24" i="9"/>
  <c r="H23" i="9"/>
  <c r="G23" i="9"/>
  <c r="E23" i="9" s="1"/>
  <c r="B23" i="9" s="1"/>
  <c r="F23" i="9"/>
  <c r="H22" i="9"/>
  <c r="E22" i="9" s="1"/>
  <c r="B22" i="9" s="1"/>
  <c r="G22" i="9"/>
  <c r="F22" i="9"/>
  <c r="F21" i="9"/>
  <c r="F4" i="9"/>
  <c r="O3" i="9"/>
  <c r="G275" i="9" s="1"/>
  <c r="E275" i="9" s="1"/>
  <c r="B275" i="9" s="1"/>
  <c r="I3" i="9"/>
  <c r="H3" i="9"/>
  <c r="G3" i="9"/>
  <c r="D101" i="8"/>
  <c r="C1576" i="1" s="1"/>
  <c r="D95" i="8"/>
  <c r="D90" i="8"/>
  <c r="D85" i="8"/>
  <c r="C1560" i="1" s="1"/>
  <c r="D80" i="8"/>
  <c r="D75" i="8"/>
  <c r="D70" i="8"/>
  <c r="D65" i="8"/>
  <c r="C1540" i="1" s="1"/>
  <c r="D60" i="8"/>
  <c r="D55" i="8"/>
  <c r="D50" i="8"/>
  <c r="D49" i="8"/>
  <c r="D44" i="8"/>
  <c r="D43" i="8" s="1"/>
  <c r="I35" i="3" s="1"/>
  <c r="D36" i="8"/>
  <c r="D26" i="8"/>
  <c r="D24" i="8" s="1"/>
  <c r="C1499" i="1" s="1"/>
  <c r="D18" i="8"/>
  <c r="D8" i="8"/>
  <c r="D6" i="8" s="1"/>
  <c r="C1481" i="1" s="1"/>
  <c r="E44" i="7"/>
  <c r="D44" i="7"/>
  <c r="E39" i="7"/>
  <c r="D39" i="7"/>
  <c r="D38" i="7" s="1"/>
  <c r="H31" i="3" s="1"/>
  <c r="E38" i="7"/>
  <c r="E30" i="7"/>
  <c r="D30" i="7"/>
  <c r="E23" i="7"/>
  <c r="E22" i="7" s="1"/>
  <c r="I30" i="3" s="1"/>
  <c r="D23" i="7"/>
  <c r="D22" i="7" s="1"/>
  <c r="E14" i="7"/>
  <c r="D14" i="7"/>
  <c r="E7" i="7"/>
  <c r="E6" i="7" s="1"/>
  <c r="D7" i="7"/>
  <c r="D6"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D114" i="6" s="1"/>
  <c r="H27" i="3" s="1"/>
  <c r="E114" i="6"/>
  <c r="F113" i="6"/>
  <c r="F112" i="6"/>
  <c r="F111" i="6"/>
  <c r="F110" i="6"/>
  <c r="F109" i="6"/>
  <c r="F108" i="6"/>
  <c r="E107" i="6"/>
  <c r="D107" i="6"/>
  <c r="F106" i="6"/>
  <c r="F105" i="6"/>
  <c r="F104" i="6"/>
  <c r="F103" i="6"/>
  <c r="F102" i="6"/>
  <c r="F101" i="6"/>
  <c r="F100" i="6"/>
  <c r="F99"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D35" i="6"/>
  <c r="H25" i="3"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250" i="5"/>
  <c r="F250" i="5" s="1"/>
  <c r="F249" i="5"/>
  <c r="F248" i="5"/>
  <c r="F247" i="5"/>
  <c r="E246" i="5"/>
  <c r="D246" i="5"/>
  <c r="D245" i="5"/>
  <c r="F244" i="5"/>
  <c r="F243" i="5"/>
  <c r="E242" i="5"/>
  <c r="D242" i="5"/>
  <c r="F242" i="5" s="1"/>
  <c r="F241" i="5"/>
  <c r="F240" i="5"/>
  <c r="E239" i="5"/>
  <c r="F239" i="5" s="1"/>
  <c r="D239" i="5"/>
  <c r="E238"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D206" i="5"/>
  <c r="G310" i="9" s="1"/>
  <c r="F205" i="5"/>
  <c r="F204" i="5"/>
  <c r="F203" i="5"/>
  <c r="F202" i="5"/>
  <c r="F201" i="5"/>
  <c r="F200" i="5"/>
  <c r="F199" i="5"/>
  <c r="F198" i="5"/>
  <c r="E198" i="5"/>
  <c r="D198" i="5"/>
  <c r="F197" i="5"/>
  <c r="F196" i="5"/>
  <c r="F195" i="5"/>
  <c r="F194" i="5"/>
  <c r="F193" i="5"/>
  <c r="F192" i="5"/>
  <c r="F191" i="5"/>
  <c r="E191" i="5"/>
  <c r="E190" i="5" s="1"/>
  <c r="D191" i="5"/>
  <c r="F190" i="5"/>
  <c r="D190" i="5"/>
  <c r="G309" i="9" s="1"/>
  <c r="F189" i="5"/>
  <c r="F188" i="5"/>
  <c r="F187" i="5"/>
  <c r="F186" i="5"/>
  <c r="F185" i="5"/>
  <c r="F184" i="5"/>
  <c r="F183" i="5"/>
  <c r="F182" i="5"/>
  <c r="F181" i="5"/>
  <c r="F180" i="5"/>
  <c r="E180" i="5"/>
  <c r="D180" i="5"/>
  <c r="D177" i="5" s="1"/>
  <c r="G307" i="9" s="1"/>
  <c r="F179" i="5"/>
  <c r="F178" i="5"/>
  <c r="E177" i="5"/>
  <c r="H307"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G290" i="9" s="1"/>
  <c r="E290" i="9" s="1"/>
  <c r="B290" i="9" s="1"/>
  <c r="F148" i="5"/>
  <c r="F147" i="5"/>
  <c r="E146" i="5"/>
  <c r="D146" i="5"/>
  <c r="F146" i="5" s="1"/>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F87" i="5"/>
  <c r="D87" i="5"/>
  <c r="F86" i="5"/>
  <c r="F85" i="5"/>
  <c r="F84" i="5"/>
  <c r="F83" i="5"/>
  <c r="F82" i="5"/>
  <c r="F81" i="5"/>
  <c r="F80" i="5"/>
  <c r="E79" i="5"/>
  <c r="D79" i="5"/>
  <c r="D78" i="5" s="1"/>
  <c r="F78" i="5" s="1"/>
  <c r="E78" i="5"/>
  <c r="F77" i="5"/>
  <c r="F76" i="5"/>
  <c r="F75" i="5"/>
  <c r="F74" i="5"/>
  <c r="F73" i="5"/>
  <c r="F72" i="5"/>
  <c r="F71" i="5"/>
  <c r="E70" i="5"/>
  <c r="E69" i="5" s="1"/>
  <c r="D70" i="5"/>
  <c r="F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D19" i="5"/>
  <c r="F18" i="5"/>
  <c r="F17" i="5"/>
  <c r="F16" i="5"/>
  <c r="F15" i="5"/>
  <c r="F14" i="5"/>
  <c r="F13" i="5"/>
  <c r="E13" i="5"/>
  <c r="D13" i="5"/>
  <c r="D12" i="5" s="1"/>
  <c r="D7" i="5" s="1"/>
  <c r="C985" i="1"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D594" i="4"/>
  <c r="F594" i="4" s="1"/>
  <c r="D593" i="4"/>
  <c r="F593" i="4" s="1"/>
  <c r="F592" i="4"/>
  <c r="F591" i="4"/>
  <c r="E590" i="4"/>
  <c r="D590" i="4"/>
  <c r="F590" i="4" s="1"/>
  <c r="F589" i="4"/>
  <c r="F588" i="4"/>
  <c r="F587" i="4"/>
  <c r="E587" i="4"/>
  <c r="D587" i="4"/>
  <c r="F586" i="4"/>
  <c r="F585" i="4"/>
  <c r="E585" i="4"/>
  <c r="E580" i="4" s="1"/>
  <c r="D585" i="4"/>
  <c r="F584" i="4"/>
  <c r="F583" i="4"/>
  <c r="F582" i="4"/>
  <c r="E581" i="4"/>
  <c r="D581"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2" i="4" s="1"/>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D421" i="4"/>
  <c r="F421" i="4" s="1"/>
  <c r="F418" i="4"/>
  <c r="E418" i="4"/>
  <c r="D418" i="4"/>
  <c r="F417" i="4"/>
  <c r="E417" i="4"/>
  <c r="D417" i="4"/>
  <c r="E416" i="4"/>
  <c r="D416" i="4"/>
  <c r="D643" i="4" s="1"/>
  <c r="F411" i="4"/>
  <c r="F410" i="4"/>
  <c r="F409" i="4"/>
  <c r="F406" i="4"/>
  <c r="F405" i="4"/>
  <c r="F404" i="4"/>
  <c r="F403" i="4"/>
  <c r="F402" i="4"/>
  <c r="E402" i="4"/>
  <c r="D402" i="4"/>
  <c r="F401" i="4"/>
  <c r="F400" i="4"/>
  <c r="E400" i="4"/>
  <c r="D400" i="4"/>
  <c r="F399" i="4"/>
  <c r="F398" i="4"/>
  <c r="F397" i="4"/>
  <c r="E397" i="4"/>
  <c r="E396" i="4" s="1"/>
  <c r="D397" i="4"/>
  <c r="F396" i="4"/>
  <c r="D396" i="4"/>
  <c r="F395" i="4"/>
  <c r="F394" i="4"/>
  <c r="F393" i="4"/>
  <c r="F392" i="4"/>
  <c r="E391" i="4"/>
  <c r="D391" i="4"/>
  <c r="F391" i="4" s="1"/>
  <c r="F390" i="4"/>
  <c r="F389" i="4"/>
  <c r="F388" i="4"/>
  <c r="E388" i="4"/>
  <c r="D388" i="4"/>
  <c r="F387" i="4"/>
  <c r="F386" i="4"/>
  <c r="F385" i="4"/>
  <c r="F384"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F352" i="4"/>
  <c r="E352" i="4"/>
  <c r="D352" i="4"/>
  <c r="E351" i="4"/>
  <c r="F349" i="4"/>
  <c r="F348" i="4"/>
  <c r="E348" i="4"/>
  <c r="D348" i="4"/>
  <c r="F347" i="4"/>
  <c r="F346" i="4"/>
  <c r="F345" i="4"/>
  <c r="E345" i="4"/>
  <c r="E344" i="4" s="1"/>
  <c r="D345" i="4"/>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F300" i="4"/>
  <c r="E300" i="4"/>
  <c r="D300" i="4"/>
  <c r="E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E224" i="4" s="1"/>
  <c r="D228" i="4"/>
  <c r="F228" i="4" s="1"/>
  <c r="F227" i="4"/>
  <c r="F226" i="4"/>
  <c r="F225" i="4"/>
  <c r="E225" i="4"/>
  <c r="D225" i="4"/>
  <c r="D224" i="4"/>
  <c r="F224" i="4" s="1"/>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D163" i="4"/>
  <c r="F162" i="4"/>
  <c r="F161" i="4"/>
  <c r="F160" i="4"/>
  <c r="E159" i="4"/>
  <c r="F159" i="4" s="1"/>
  <c r="D159" i="4"/>
  <c r="F158" i="4"/>
  <c r="F157" i="4"/>
  <c r="F156" i="4"/>
  <c r="F155" i="4"/>
  <c r="F154" i="4"/>
  <c r="E153" i="4"/>
  <c r="F153" i="4" s="1"/>
  <c r="D153" i="4"/>
  <c r="D152" i="4" s="1"/>
  <c r="E152" i="4"/>
  <c r="F150" i="4"/>
  <c r="F149" i="4"/>
  <c r="F148" i="4"/>
  <c r="F147" i="4"/>
  <c r="F146" i="4"/>
  <c r="F145" i="4"/>
  <c r="F144" i="4"/>
  <c r="F143" i="4"/>
  <c r="F142" i="4"/>
  <c r="F141" i="4"/>
  <c r="F140" i="4"/>
  <c r="E140" i="4"/>
  <c r="E139" i="4" s="1"/>
  <c r="D140" i="4"/>
  <c r="D139" i="4"/>
  <c r="F139" i="4" s="1"/>
  <c r="F138" i="4"/>
  <c r="F137" i="4"/>
  <c r="F136" i="4"/>
  <c r="F135" i="4"/>
  <c r="E134" i="4"/>
  <c r="E133" i="4" s="1"/>
  <c r="D134" i="4"/>
  <c r="D133" i="4"/>
  <c r="F132" i="4"/>
  <c r="F131" i="4"/>
  <c r="F130" i="4"/>
  <c r="F129" i="4"/>
  <c r="F128" i="4"/>
  <c r="E128" i="4"/>
  <c r="D128" i="4"/>
  <c r="F127" i="4"/>
  <c r="F126" i="4"/>
  <c r="E125" i="4"/>
  <c r="E124" i="4" s="1"/>
  <c r="D125" i="4"/>
  <c r="D124" i="4" s="1"/>
  <c r="F123" i="4"/>
  <c r="F122" i="4"/>
  <c r="F121" i="4"/>
  <c r="E120" i="4"/>
  <c r="D120" i="4"/>
  <c r="F120" i="4" s="1"/>
  <c r="F119" i="4"/>
  <c r="F118" i="4"/>
  <c r="F117" i="4"/>
  <c r="F116" i="4"/>
  <c r="F115" i="4"/>
  <c r="F114" i="4"/>
  <c r="F113" i="4"/>
  <c r="F112" i="4"/>
  <c r="E112" i="4"/>
  <c r="D112" i="4"/>
  <c r="F111" i="4"/>
  <c r="F110" i="4"/>
  <c r="F109" i="4"/>
  <c r="F108" i="4"/>
  <c r="E107" i="4"/>
  <c r="D107" i="4"/>
  <c r="F107" i="4" s="1"/>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78" i="1" s="1"/>
  <c r="D83" i="4"/>
  <c r="D82" i="4"/>
  <c r="F82" i="4" s="1"/>
  <c r="F81" i="4"/>
  <c r="F80" i="4"/>
  <c r="F79" i="4"/>
  <c r="F78" i="4"/>
  <c r="E77" i="4"/>
  <c r="D77" i="4"/>
  <c r="F77" i="4" s="1"/>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F51" i="4"/>
  <c r="E51" i="4"/>
  <c r="D51" i="4"/>
  <c r="D50" i="4"/>
  <c r="F49" i="4"/>
  <c r="F48" i="4"/>
  <c r="F47" i="4"/>
  <c r="F46" i="4"/>
  <c r="E45" i="4"/>
  <c r="D45" i="4"/>
  <c r="D44" i="4" s="1"/>
  <c r="F44" i="4"/>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I36" i="3"/>
  <c r="G36" i="3"/>
  <c r="B36" i="3"/>
  <c r="G35" i="3"/>
  <c r="B35" i="3"/>
  <c r="G34" i="3"/>
  <c r="B34" i="3"/>
  <c r="I33" i="3"/>
  <c r="G33" i="3"/>
  <c r="B33" i="3"/>
  <c r="I32" i="3"/>
  <c r="H32" i="3"/>
  <c r="G32" i="3"/>
  <c r="B32" i="3"/>
  <c r="I31" i="3"/>
  <c r="G31" i="3"/>
  <c r="B31" i="3"/>
  <c r="G30" i="3"/>
  <c r="B30" i="3"/>
  <c r="G29" i="3"/>
  <c r="B29" i="3"/>
  <c r="G28" i="3"/>
  <c r="B28" i="3"/>
  <c r="I27"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G1578" i="1"/>
  <c r="C1578" i="1"/>
  <c r="H1578" i="1" s="1"/>
  <c r="C1577" i="1"/>
  <c r="H1576" i="1"/>
  <c r="G1576" i="1"/>
  <c r="G1575" i="1"/>
  <c r="C1575" i="1"/>
  <c r="H1575" i="1" s="1"/>
  <c r="G1574" i="1"/>
  <c r="C1574" i="1"/>
  <c r="H1574" i="1" s="1"/>
  <c r="H1573" i="1"/>
  <c r="C1573" i="1"/>
  <c r="G1573" i="1" s="1"/>
  <c r="H1572" i="1"/>
  <c r="G1572" i="1"/>
  <c r="C1572" i="1"/>
  <c r="H1571" i="1"/>
  <c r="G1571" i="1"/>
  <c r="C1571" i="1"/>
  <c r="C1570" i="1"/>
  <c r="H1570" i="1" s="1"/>
  <c r="H1569" i="1"/>
  <c r="C1569" i="1"/>
  <c r="G1569" i="1" s="1"/>
  <c r="H1568" i="1"/>
  <c r="G1568" i="1"/>
  <c r="C1568" i="1"/>
  <c r="G1567" i="1"/>
  <c r="C1567" i="1"/>
  <c r="H1567" i="1" s="1"/>
  <c r="G1566" i="1"/>
  <c r="C1566" i="1"/>
  <c r="H1566" i="1" s="1"/>
  <c r="H1565" i="1"/>
  <c r="C1565" i="1"/>
  <c r="G1565" i="1" s="1"/>
  <c r="H1564" i="1"/>
  <c r="G1564" i="1"/>
  <c r="C1564" i="1"/>
  <c r="H1563" i="1"/>
  <c r="G1563" i="1"/>
  <c r="C1563" i="1"/>
  <c r="G1562" i="1"/>
  <c r="C1562" i="1"/>
  <c r="H1562" i="1" s="1"/>
  <c r="H1561" i="1"/>
  <c r="C1561" i="1"/>
  <c r="G1561" i="1" s="1"/>
  <c r="H1560" i="1"/>
  <c r="G1560" i="1"/>
  <c r="C1559" i="1"/>
  <c r="G1558" i="1"/>
  <c r="C1558" i="1"/>
  <c r="H1558" i="1" s="1"/>
  <c r="C1557" i="1"/>
  <c r="H1556" i="1"/>
  <c r="G1556" i="1"/>
  <c r="C1556" i="1"/>
  <c r="H1555" i="1"/>
  <c r="G1555" i="1"/>
  <c r="C1555" i="1"/>
  <c r="C1554" i="1"/>
  <c r="H1553" i="1"/>
  <c r="C1553" i="1"/>
  <c r="G1553" i="1" s="1"/>
  <c r="H1552" i="1"/>
  <c r="G1552" i="1"/>
  <c r="C1552" i="1"/>
  <c r="C1551" i="1"/>
  <c r="G1550" i="1"/>
  <c r="C1550" i="1"/>
  <c r="H1550" i="1" s="1"/>
  <c r="C1549" i="1"/>
  <c r="H1548" i="1"/>
  <c r="G1548" i="1"/>
  <c r="C1548" i="1"/>
  <c r="H1547" i="1"/>
  <c r="G1547" i="1"/>
  <c r="C1547" i="1"/>
  <c r="C1546" i="1"/>
  <c r="H1545" i="1"/>
  <c r="C1545" i="1"/>
  <c r="G1545" i="1" s="1"/>
  <c r="H1544" i="1"/>
  <c r="G1544" i="1"/>
  <c r="C1544" i="1"/>
  <c r="C1543" i="1"/>
  <c r="G1542" i="1"/>
  <c r="C1542" i="1"/>
  <c r="H1542" i="1" s="1"/>
  <c r="C1541" i="1"/>
  <c r="H1540" i="1"/>
  <c r="G1540" i="1"/>
  <c r="G1539" i="1"/>
  <c r="C1539" i="1"/>
  <c r="H1539" i="1" s="1"/>
  <c r="G1538" i="1"/>
  <c r="C1538" i="1"/>
  <c r="H1538" i="1" s="1"/>
  <c r="C1537" i="1"/>
  <c r="G1537" i="1" s="1"/>
  <c r="H1536" i="1"/>
  <c r="G1536" i="1"/>
  <c r="C1536" i="1"/>
  <c r="H1535" i="1"/>
  <c r="G1535" i="1"/>
  <c r="C1535" i="1"/>
  <c r="C1534" i="1"/>
  <c r="H1534" i="1" s="1"/>
  <c r="C1533" i="1"/>
  <c r="H1532" i="1"/>
  <c r="G1532" i="1"/>
  <c r="C1532" i="1"/>
  <c r="H1531" i="1"/>
  <c r="G1531" i="1"/>
  <c r="C1531" i="1"/>
  <c r="G1530" i="1"/>
  <c r="C1530" i="1"/>
  <c r="H1530" i="1" s="1"/>
  <c r="C1529" i="1"/>
  <c r="H1528" i="1"/>
  <c r="G1528" i="1"/>
  <c r="C1528" i="1"/>
  <c r="H1527" i="1"/>
  <c r="G1527" i="1"/>
  <c r="C1527" i="1"/>
  <c r="C1526" i="1"/>
  <c r="H1526" i="1" s="1"/>
  <c r="C1525" i="1"/>
  <c r="H1524" i="1"/>
  <c r="G1524" i="1"/>
  <c r="C1524" i="1"/>
  <c r="H1523" i="1"/>
  <c r="G1523" i="1"/>
  <c r="C1523" i="1"/>
  <c r="G1522" i="1"/>
  <c r="C1522" i="1"/>
  <c r="H1522" i="1" s="1"/>
  <c r="C1521" i="1"/>
  <c r="H1520" i="1"/>
  <c r="G1520" i="1"/>
  <c r="C1520" i="1"/>
  <c r="H1519" i="1"/>
  <c r="G1519" i="1"/>
  <c r="C1519" i="1"/>
  <c r="C1518" i="1"/>
  <c r="H1518" i="1" s="1"/>
  <c r="H1516" i="1"/>
  <c r="G1516" i="1"/>
  <c r="C1516" i="1"/>
  <c r="H1515" i="1"/>
  <c r="G1515" i="1"/>
  <c r="C1515" i="1"/>
  <c r="G1514" i="1"/>
  <c r="C1514" i="1"/>
  <c r="H1514" i="1" s="1"/>
  <c r="C1513" i="1"/>
  <c r="H1512" i="1"/>
  <c r="G1512" i="1"/>
  <c r="C1512" i="1"/>
  <c r="H1511" i="1"/>
  <c r="G1511" i="1"/>
  <c r="C1511" i="1"/>
  <c r="C1510" i="1"/>
  <c r="H1510" i="1" s="1"/>
  <c r="C1509" i="1"/>
  <c r="H1508" i="1"/>
  <c r="G1508" i="1"/>
  <c r="C1508" i="1"/>
  <c r="H1507" i="1"/>
  <c r="G1507" i="1"/>
  <c r="C1507" i="1"/>
  <c r="G1506" i="1"/>
  <c r="C1506" i="1"/>
  <c r="H1506" i="1" s="1"/>
  <c r="C1505" i="1"/>
  <c r="C1504" i="1"/>
  <c r="G1504" i="1" s="1"/>
  <c r="C1503" i="1"/>
  <c r="G1503" i="1" s="1"/>
  <c r="G1502" i="1"/>
  <c r="C1502" i="1"/>
  <c r="H1502" i="1" s="1"/>
  <c r="C1501" i="1"/>
  <c r="H1500" i="1"/>
  <c r="G1500" i="1"/>
  <c r="C1500" i="1"/>
  <c r="H1499" i="1"/>
  <c r="G1499" i="1"/>
  <c r="C1498" i="1"/>
  <c r="H1498" i="1" s="1"/>
  <c r="C1497" i="1"/>
  <c r="H1496" i="1"/>
  <c r="G1496" i="1"/>
  <c r="C1496" i="1"/>
  <c r="H1495" i="1"/>
  <c r="G1495" i="1"/>
  <c r="C1495" i="1"/>
  <c r="G1494" i="1"/>
  <c r="C1494" i="1"/>
  <c r="H1494" i="1" s="1"/>
  <c r="C1493" i="1"/>
  <c r="C1492" i="1"/>
  <c r="H1492" i="1" s="1"/>
  <c r="H1491" i="1"/>
  <c r="G1491" i="1"/>
  <c r="C1491" i="1"/>
  <c r="C1490" i="1"/>
  <c r="H1490" i="1" s="1"/>
  <c r="C1489" i="1"/>
  <c r="H1488" i="1"/>
  <c r="G1488" i="1"/>
  <c r="C1488" i="1"/>
  <c r="H1487" i="1"/>
  <c r="G1487" i="1"/>
  <c r="C1487" i="1"/>
  <c r="C1486" i="1"/>
  <c r="H1486" i="1" s="1"/>
  <c r="C1485" i="1"/>
  <c r="G1484" i="1"/>
  <c r="C1484" i="1"/>
  <c r="H1484" i="1" s="1"/>
  <c r="C1483" i="1"/>
  <c r="H1483" i="1" s="1"/>
  <c r="C1482" i="1"/>
  <c r="H1482" i="1" s="1"/>
  <c r="H1480" i="1"/>
  <c r="G1480" i="1"/>
  <c r="C1480" i="1"/>
  <c r="D1479" i="1"/>
  <c r="C1479" i="1"/>
  <c r="H1478" i="1"/>
  <c r="G1478" i="1"/>
  <c r="I1478" i="1" s="1"/>
  <c r="D1478" i="1"/>
  <c r="J1478" i="1" s="1"/>
  <c r="C1478" i="1"/>
  <c r="D1477" i="1"/>
  <c r="C1477" i="1"/>
  <c r="H1476" i="1"/>
  <c r="G1476" i="1"/>
  <c r="I1476" i="1" s="1"/>
  <c r="D1476" i="1"/>
  <c r="J1476" i="1" s="1"/>
  <c r="C1476" i="1"/>
  <c r="H1475" i="1"/>
  <c r="G1475" i="1"/>
  <c r="D1475" i="1"/>
  <c r="C1475" i="1"/>
  <c r="D1474" i="1"/>
  <c r="C1474" i="1"/>
  <c r="H1473" i="1"/>
  <c r="G1473" i="1"/>
  <c r="I1473" i="1" s="1"/>
  <c r="D1473" i="1"/>
  <c r="J1473" i="1" s="1"/>
  <c r="C1473" i="1"/>
  <c r="D1472" i="1"/>
  <c r="J1472" i="1" s="1"/>
  <c r="C1472" i="1"/>
  <c r="J1471" i="1"/>
  <c r="H1471" i="1"/>
  <c r="G1471" i="1"/>
  <c r="D1471" i="1"/>
  <c r="C1471" i="1"/>
  <c r="H1470" i="1"/>
  <c r="G1470" i="1"/>
  <c r="D1470" i="1"/>
  <c r="C1470" i="1"/>
  <c r="H1469" i="1"/>
  <c r="G1469" i="1"/>
  <c r="D1469" i="1"/>
  <c r="C1469" i="1"/>
  <c r="D1468" i="1"/>
  <c r="J1468" i="1" s="1"/>
  <c r="C1468" i="1"/>
  <c r="G1468" i="1" s="1"/>
  <c r="H1467" i="1"/>
  <c r="G1467" i="1"/>
  <c r="I1467" i="1" s="1"/>
  <c r="D1467" i="1"/>
  <c r="C1467" i="1"/>
  <c r="J1467" i="1" s="1"/>
  <c r="D1466" i="1"/>
  <c r="J1466" i="1" s="1"/>
  <c r="C1466" i="1"/>
  <c r="G1466" i="1" s="1"/>
  <c r="H1465" i="1"/>
  <c r="G1465" i="1"/>
  <c r="I1465" i="1" s="1"/>
  <c r="D1465" i="1"/>
  <c r="C1465" i="1"/>
  <c r="J1465" i="1" s="1"/>
  <c r="D1464" i="1"/>
  <c r="J1464" i="1" s="1"/>
  <c r="C1464" i="1"/>
  <c r="G1464" i="1" s="1"/>
  <c r="H1463" i="1"/>
  <c r="G1463" i="1"/>
  <c r="I1463" i="1" s="1"/>
  <c r="D1463" i="1"/>
  <c r="C1463" i="1"/>
  <c r="J1463" i="1" s="1"/>
  <c r="D1462" i="1"/>
  <c r="J1462" i="1" s="1"/>
  <c r="C1462" i="1"/>
  <c r="G1462" i="1" s="1"/>
  <c r="D1461" i="1"/>
  <c r="C1461" i="1"/>
  <c r="G1461" i="1" s="1"/>
  <c r="H1460" i="1"/>
  <c r="G1460" i="1"/>
  <c r="I1460" i="1" s="1"/>
  <c r="D1460" i="1"/>
  <c r="C1460" i="1"/>
  <c r="J1460" i="1" s="1"/>
  <c r="D1459" i="1"/>
  <c r="J1459" i="1" s="1"/>
  <c r="C1459" i="1"/>
  <c r="G1459" i="1" s="1"/>
  <c r="H1458" i="1"/>
  <c r="G1458" i="1"/>
  <c r="I1458" i="1" s="1"/>
  <c r="D1458" i="1"/>
  <c r="C1458" i="1"/>
  <c r="J1458" i="1" s="1"/>
  <c r="D1457" i="1"/>
  <c r="J1457" i="1" s="1"/>
  <c r="C1457" i="1"/>
  <c r="G1457" i="1" s="1"/>
  <c r="D1456" i="1"/>
  <c r="C1456" i="1"/>
  <c r="J1456" i="1" s="1"/>
  <c r="D1455" i="1"/>
  <c r="J1455" i="1" s="1"/>
  <c r="C1455" i="1"/>
  <c r="G1455" i="1" s="1"/>
  <c r="D1454" i="1"/>
  <c r="C1454" i="1"/>
  <c r="G1454" i="1" s="1"/>
  <c r="D1453" i="1"/>
  <c r="H1452" i="1"/>
  <c r="G1452" i="1"/>
  <c r="I1452" i="1" s="1"/>
  <c r="D1452" i="1"/>
  <c r="C1452" i="1"/>
  <c r="J1452" i="1" s="1"/>
  <c r="D1451" i="1"/>
  <c r="J1451" i="1" s="1"/>
  <c r="C1451" i="1"/>
  <c r="G1451" i="1" s="1"/>
  <c r="H1450" i="1"/>
  <c r="G1450" i="1"/>
  <c r="I1450" i="1" s="1"/>
  <c r="D1450" i="1"/>
  <c r="C1450" i="1"/>
  <c r="J1450" i="1" s="1"/>
  <c r="D1449" i="1"/>
  <c r="J1449" i="1" s="1"/>
  <c r="C1449" i="1"/>
  <c r="G1449" i="1" s="1"/>
  <c r="H1448" i="1"/>
  <c r="G1448" i="1"/>
  <c r="I1448" i="1" s="1"/>
  <c r="D1448" i="1"/>
  <c r="C1448" i="1"/>
  <c r="J1448" i="1" s="1"/>
  <c r="D1447" i="1"/>
  <c r="J1447" i="1" s="1"/>
  <c r="C1447" i="1"/>
  <c r="G1447" i="1" s="1"/>
  <c r="H1446" i="1"/>
  <c r="G1446" i="1"/>
  <c r="I1446" i="1" s="1"/>
  <c r="D1446" i="1"/>
  <c r="C1446" i="1"/>
  <c r="J1446" i="1" s="1"/>
  <c r="D1445" i="1"/>
  <c r="C1445" i="1"/>
  <c r="J1445" i="1" s="1"/>
  <c r="D1444" i="1"/>
  <c r="J1444" i="1" s="1"/>
  <c r="C1444" i="1"/>
  <c r="D1443" i="1"/>
  <c r="C1443" i="1"/>
  <c r="D1442" i="1"/>
  <c r="J1442" i="1" s="1"/>
  <c r="C1442" i="1"/>
  <c r="D1441" i="1"/>
  <c r="C1441" i="1"/>
  <c r="G1440" i="1"/>
  <c r="D1440" i="1"/>
  <c r="J1440" i="1" s="1"/>
  <c r="C1440" i="1"/>
  <c r="H1440" i="1" s="1"/>
  <c r="D1439" i="1"/>
  <c r="C1439" i="1"/>
  <c r="D1438" i="1"/>
  <c r="C1438" i="1"/>
  <c r="C1437" i="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D1402" i="1"/>
  <c r="C1402" i="1"/>
  <c r="H1402" i="1" s="1"/>
  <c r="D1401" i="1"/>
  <c r="C1401" i="1"/>
  <c r="H1401" i="1" s="1"/>
  <c r="D1400" i="1"/>
  <c r="C1400" i="1"/>
  <c r="H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G1305" i="1"/>
  <c r="D1305" i="1"/>
  <c r="C1305" i="1"/>
  <c r="D1304" i="1"/>
  <c r="C1304" i="1"/>
  <c r="D1303" i="1"/>
  <c r="C1303" i="1"/>
  <c r="D1302" i="1"/>
  <c r="C1302" i="1"/>
  <c r="D1301" i="1"/>
  <c r="C1301" i="1"/>
  <c r="D1300"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H1143" i="1" s="1"/>
  <c r="D1142" i="1"/>
  <c r="G1142" i="1" s="1"/>
  <c r="C1142" i="1"/>
  <c r="G1141" i="1"/>
  <c r="D1141" i="1"/>
  <c r="C1141" i="1"/>
  <c r="H1141" i="1" s="1"/>
  <c r="D1140" i="1"/>
  <c r="C1140" i="1"/>
  <c r="D1139" i="1"/>
  <c r="C1139" i="1"/>
  <c r="H1139" i="1" s="1"/>
  <c r="D1138" i="1"/>
  <c r="G1138" i="1" s="1"/>
  <c r="C1138" i="1"/>
  <c r="G1137" i="1"/>
  <c r="D1137" i="1"/>
  <c r="C1137" i="1"/>
  <c r="H1137" i="1" s="1"/>
  <c r="D1136" i="1"/>
  <c r="C1136" i="1"/>
  <c r="D1135" i="1"/>
  <c r="C1135" i="1"/>
  <c r="H1135" i="1" s="1"/>
  <c r="D1134" i="1"/>
  <c r="G1134" i="1" s="1"/>
  <c r="C1134" i="1"/>
  <c r="G1133" i="1"/>
  <c r="D1133" i="1"/>
  <c r="C1133" i="1"/>
  <c r="H1133" i="1" s="1"/>
  <c r="D1132" i="1"/>
  <c r="C1132" i="1"/>
  <c r="D1131" i="1"/>
  <c r="C1131" i="1"/>
  <c r="H1131" i="1" s="1"/>
  <c r="D1130" i="1"/>
  <c r="G1130" i="1" s="1"/>
  <c r="C1130" i="1"/>
  <c r="G1129" i="1"/>
  <c r="D1129" i="1"/>
  <c r="C1129" i="1"/>
  <c r="H1129" i="1" s="1"/>
  <c r="D1128" i="1"/>
  <c r="C1128" i="1"/>
  <c r="D1127" i="1"/>
  <c r="C1127" i="1"/>
  <c r="H1127" i="1" s="1"/>
  <c r="D1126" i="1"/>
  <c r="G1126" i="1" s="1"/>
  <c r="C1126" i="1"/>
  <c r="G1125" i="1"/>
  <c r="D1125" i="1"/>
  <c r="C1125" i="1"/>
  <c r="H1125" i="1" s="1"/>
  <c r="D1124" i="1"/>
  <c r="C1124" i="1"/>
  <c r="D1123" i="1"/>
  <c r="C1123" i="1"/>
  <c r="H1123" i="1" s="1"/>
  <c r="D1122" i="1"/>
  <c r="G1122" i="1" s="1"/>
  <c r="C1122" i="1"/>
  <c r="G1121" i="1"/>
  <c r="D1121" i="1"/>
  <c r="C1121" i="1"/>
  <c r="H1121" i="1" s="1"/>
  <c r="D1120" i="1"/>
  <c r="C1120" i="1"/>
  <c r="D1119" i="1"/>
  <c r="C1119" i="1"/>
  <c r="H1119" i="1" s="1"/>
  <c r="D1118" i="1"/>
  <c r="G1118" i="1" s="1"/>
  <c r="C1118" i="1"/>
  <c r="H1117" i="1"/>
  <c r="D1117" i="1"/>
  <c r="G1117" i="1" s="1"/>
  <c r="C1117" i="1"/>
  <c r="H1116" i="1"/>
  <c r="D1116" i="1"/>
  <c r="G1116" i="1" s="1"/>
  <c r="C1116" i="1"/>
  <c r="H1115" i="1"/>
  <c r="D1115" i="1"/>
  <c r="G1115" i="1" s="1"/>
  <c r="C1115" i="1"/>
  <c r="H1114" i="1"/>
  <c r="D1114" i="1"/>
  <c r="G1114" i="1" s="1"/>
  <c r="C1114" i="1"/>
  <c r="H1113" i="1"/>
  <c r="D1113" i="1"/>
  <c r="G1113" i="1" s="1"/>
  <c r="C1113" i="1"/>
  <c r="H1112" i="1"/>
  <c r="D1112" i="1"/>
  <c r="G1112" i="1" s="1"/>
  <c r="C1112" i="1"/>
  <c r="H1111" i="1"/>
  <c r="D1111" i="1"/>
  <c r="G1111" i="1" s="1"/>
  <c r="C1111" i="1"/>
  <c r="H1110" i="1"/>
  <c r="D1110" i="1"/>
  <c r="G1110" i="1" s="1"/>
  <c r="C1110" i="1"/>
  <c r="H1109" i="1"/>
  <c r="D1109" i="1"/>
  <c r="G1109" i="1" s="1"/>
  <c r="C1109" i="1"/>
  <c r="H1108" i="1"/>
  <c r="D1108" i="1"/>
  <c r="G1108" i="1" s="1"/>
  <c r="C1108" i="1"/>
  <c r="H1107" i="1"/>
  <c r="D1107" i="1"/>
  <c r="G1107" i="1" s="1"/>
  <c r="C1107" i="1"/>
  <c r="H1106" i="1"/>
  <c r="D1106" i="1"/>
  <c r="G1106" i="1" s="1"/>
  <c r="C1106" i="1"/>
  <c r="H1105" i="1"/>
  <c r="D1105" i="1"/>
  <c r="G1105" i="1" s="1"/>
  <c r="C1105" i="1"/>
  <c r="H1104" i="1"/>
  <c r="D1104" i="1"/>
  <c r="G1104" i="1" s="1"/>
  <c r="C1104" i="1"/>
  <c r="H1103" i="1"/>
  <c r="D1103" i="1"/>
  <c r="G1103" i="1" s="1"/>
  <c r="C1103" i="1"/>
  <c r="H1102" i="1"/>
  <c r="D1102" i="1"/>
  <c r="G1102" i="1" s="1"/>
  <c r="C1102" i="1"/>
  <c r="H1101" i="1"/>
  <c r="D1101" i="1"/>
  <c r="G1101" i="1" s="1"/>
  <c r="C1101" i="1"/>
  <c r="H1100" i="1"/>
  <c r="D1100" i="1"/>
  <c r="G1100" i="1" s="1"/>
  <c r="C1100" i="1"/>
  <c r="H1099" i="1"/>
  <c r="D1099" i="1"/>
  <c r="G1099" i="1" s="1"/>
  <c r="C1099" i="1"/>
  <c r="H1098" i="1"/>
  <c r="D1098" i="1"/>
  <c r="G1098" i="1" s="1"/>
  <c r="C1098" i="1"/>
  <c r="H1097" i="1"/>
  <c r="D1097" i="1"/>
  <c r="G1097" i="1" s="1"/>
  <c r="C1097" i="1"/>
  <c r="D1096" i="1"/>
  <c r="H1095" i="1"/>
  <c r="D1095" i="1"/>
  <c r="G1095" i="1" s="1"/>
  <c r="C1095" i="1"/>
  <c r="H1094" i="1"/>
  <c r="D1094" i="1"/>
  <c r="G1094" i="1" s="1"/>
  <c r="C1094" i="1"/>
  <c r="H1093" i="1"/>
  <c r="D1093" i="1"/>
  <c r="G1093" i="1" s="1"/>
  <c r="C1093" i="1"/>
  <c r="H1092" i="1"/>
  <c r="D1092" i="1"/>
  <c r="G1092" i="1" s="1"/>
  <c r="C1092" i="1"/>
  <c r="H1091" i="1"/>
  <c r="D1091" i="1"/>
  <c r="G1091" i="1" s="1"/>
  <c r="C1091" i="1"/>
  <c r="H1090" i="1"/>
  <c r="D1090" i="1"/>
  <c r="G1090" i="1" s="1"/>
  <c r="C1090" i="1"/>
  <c r="H1089" i="1"/>
  <c r="D1089" i="1"/>
  <c r="G1089" i="1" s="1"/>
  <c r="C1089" i="1"/>
  <c r="H1088" i="1"/>
  <c r="D1088" i="1"/>
  <c r="G1088" i="1" s="1"/>
  <c r="C1088" i="1"/>
  <c r="H1087" i="1"/>
  <c r="D1087" i="1"/>
  <c r="G1087" i="1" s="1"/>
  <c r="C1087" i="1"/>
  <c r="H1086" i="1"/>
  <c r="D1086" i="1"/>
  <c r="G1086" i="1" s="1"/>
  <c r="C1086" i="1"/>
  <c r="H1085" i="1"/>
  <c r="D1085" i="1"/>
  <c r="G1085" i="1" s="1"/>
  <c r="C1085" i="1"/>
  <c r="H1084" i="1"/>
  <c r="D1084" i="1"/>
  <c r="G1084" i="1" s="1"/>
  <c r="C1084" i="1"/>
  <c r="H1083" i="1"/>
  <c r="D1083" i="1"/>
  <c r="G1083" i="1" s="1"/>
  <c r="C1083" i="1"/>
  <c r="H1082" i="1"/>
  <c r="D1082" i="1"/>
  <c r="G1082" i="1" s="1"/>
  <c r="C1082" i="1"/>
  <c r="H1081"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H1066" i="1"/>
  <c r="D1066" i="1"/>
  <c r="G1066" i="1" s="1"/>
  <c r="C1066" i="1"/>
  <c r="C1065" i="1"/>
  <c r="H1064" i="1"/>
  <c r="D1064" i="1"/>
  <c r="G1064" i="1" s="1"/>
  <c r="C1064" i="1"/>
  <c r="H1063" i="1"/>
  <c r="D1063" i="1"/>
  <c r="G1063" i="1" s="1"/>
  <c r="C1063" i="1"/>
  <c r="H1062" i="1"/>
  <c r="D1062" i="1"/>
  <c r="G1062" i="1" s="1"/>
  <c r="C1062" i="1"/>
  <c r="H1061" i="1"/>
  <c r="D1061" i="1"/>
  <c r="G1061" i="1" s="1"/>
  <c r="C1061" i="1"/>
  <c r="H1060" i="1"/>
  <c r="D1060" i="1"/>
  <c r="G1060" i="1" s="1"/>
  <c r="C1060" i="1"/>
  <c r="H1059" i="1"/>
  <c r="D1059" i="1"/>
  <c r="G1059" i="1" s="1"/>
  <c r="C1059" i="1"/>
  <c r="H1058" i="1"/>
  <c r="D1058" i="1"/>
  <c r="G1058" i="1" s="1"/>
  <c r="C1058" i="1"/>
  <c r="H1057" i="1"/>
  <c r="D1057" i="1"/>
  <c r="G1057" i="1" s="1"/>
  <c r="C1057" i="1"/>
  <c r="H1056" i="1"/>
  <c r="D1056" i="1"/>
  <c r="G1056" i="1" s="1"/>
  <c r="C1056" i="1"/>
  <c r="H1055" i="1"/>
  <c r="D1055" i="1"/>
  <c r="G1055" i="1" s="1"/>
  <c r="C1055" i="1"/>
  <c r="H1054" i="1"/>
  <c r="D1054" i="1"/>
  <c r="G1054" i="1" s="1"/>
  <c r="C1054" i="1"/>
  <c r="H1053" i="1"/>
  <c r="D1053" i="1"/>
  <c r="G1053" i="1" s="1"/>
  <c r="C1053" i="1"/>
  <c r="H1052" i="1"/>
  <c r="D1052" i="1"/>
  <c r="G1052" i="1" s="1"/>
  <c r="C1052" i="1"/>
  <c r="H1051" i="1"/>
  <c r="D1051" i="1"/>
  <c r="G1051" i="1" s="1"/>
  <c r="C1051" i="1"/>
  <c r="H1050" i="1"/>
  <c r="D1050" i="1"/>
  <c r="G1050" i="1" s="1"/>
  <c r="C1050" i="1"/>
  <c r="H1049" i="1"/>
  <c r="D1049" i="1"/>
  <c r="G1049" i="1" s="1"/>
  <c r="C1049" i="1"/>
  <c r="D1048" i="1"/>
  <c r="G1048" i="1" s="1"/>
  <c r="C1048" i="1"/>
  <c r="H1047" i="1"/>
  <c r="D1047" i="1"/>
  <c r="G1047" i="1" s="1"/>
  <c r="C1047" i="1"/>
  <c r="H1045" i="1"/>
  <c r="D1045" i="1"/>
  <c r="G1045" i="1" s="1"/>
  <c r="C1045" i="1"/>
  <c r="H1044" i="1"/>
  <c r="D1044" i="1"/>
  <c r="G1044" i="1" s="1"/>
  <c r="C1044" i="1"/>
  <c r="H1043" i="1"/>
  <c r="D1043" i="1"/>
  <c r="G1043" i="1" s="1"/>
  <c r="C1043" i="1"/>
  <c r="H1042" i="1"/>
  <c r="D1042" i="1"/>
  <c r="G1042" i="1" s="1"/>
  <c r="C1042" i="1"/>
  <c r="H1041" i="1"/>
  <c r="D1041" i="1"/>
  <c r="G1041" i="1" s="1"/>
  <c r="C1041" i="1"/>
  <c r="H1040" i="1"/>
  <c r="D1040" i="1"/>
  <c r="G1040" i="1" s="1"/>
  <c r="C1040" i="1"/>
  <c r="H1039" i="1"/>
  <c r="D1039" i="1"/>
  <c r="G1039" i="1" s="1"/>
  <c r="C1039" i="1"/>
  <c r="H1038" i="1"/>
  <c r="D1038" i="1"/>
  <c r="G1038" i="1" s="1"/>
  <c r="C1038" i="1"/>
  <c r="H1037" i="1"/>
  <c r="D1037" i="1"/>
  <c r="G1037" i="1" s="1"/>
  <c r="C1037" i="1"/>
  <c r="H1036" i="1"/>
  <c r="D1036" i="1"/>
  <c r="G1036" i="1" s="1"/>
  <c r="C1036" i="1"/>
  <c r="H1035" i="1"/>
  <c r="D1035" i="1"/>
  <c r="G1035" i="1" s="1"/>
  <c r="C1035" i="1"/>
  <c r="H1034" i="1"/>
  <c r="D1034" i="1"/>
  <c r="G1034" i="1" s="1"/>
  <c r="C1034" i="1"/>
  <c r="H1033" i="1"/>
  <c r="D1033" i="1"/>
  <c r="G1033" i="1" s="1"/>
  <c r="C1033" i="1"/>
  <c r="D1032" i="1"/>
  <c r="G1032" i="1" s="1"/>
  <c r="C1032" i="1"/>
  <c r="H1031" i="1"/>
  <c r="D1031" i="1"/>
  <c r="G1031" i="1" s="1"/>
  <c r="C1031" i="1"/>
  <c r="D1030" i="1"/>
  <c r="G1030" i="1" s="1"/>
  <c r="C1030" i="1"/>
  <c r="H1029" i="1"/>
  <c r="D1029" i="1"/>
  <c r="G1029" i="1" s="1"/>
  <c r="C1029" i="1"/>
  <c r="H1028" i="1"/>
  <c r="D1028" i="1"/>
  <c r="G1028" i="1" s="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D1014" i="1"/>
  <c r="G1014" i="1" s="1"/>
  <c r="C1014"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D998" i="1"/>
  <c r="C998" i="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C990" i="1"/>
  <c r="H989" i="1"/>
  <c r="D989" i="1"/>
  <c r="G989" i="1" s="1"/>
  <c r="C989" i="1"/>
  <c r="H988" i="1"/>
  <c r="D988" i="1"/>
  <c r="G988" i="1" s="1"/>
  <c r="C988" i="1"/>
  <c r="H987" i="1"/>
  <c r="D987" i="1"/>
  <c r="G987" i="1" s="1"/>
  <c r="C987" i="1"/>
  <c r="H986" i="1"/>
  <c r="D986" i="1"/>
  <c r="G986" i="1" s="1"/>
  <c r="C986" i="1"/>
  <c r="H983" i="1"/>
  <c r="D983" i="1"/>
  <c r="G983" i="1" s="1"/>
  <c r="C983" i="1"/>
  <c r="H982" i="1"/>
  <c r="D982" i="1"/>
  <c r="G982" i="1" s="1"/>
  <c r="C982" i="1"/>
  <c r="H981" i="1"/>
  <c r="D981" i="1"/>
  <c r="G981" i="1" s="1"/>
  <c r="C981" i="1"/>
  <c r="H980" i="1"/>
  <c r="D980" i="1"/>
  <c r="G980" i="1" s="1"/>
  <c r="C980" i="1"/>
  <c r="H979" i="1"/>
  <c r="D979" i="1"/>
  <c r="G979" i="1" s="1"/>
  <c r="C979" i="1"/>
  <c r="H978" i="1"/>
  <c r="D978" i="1"/>
  <c r="G978" i="1" s="1"/>
  <c r="C978" i="1"/>
  <c r="H977" i="1"/>
  <c r="D977" i="1"/>
  <c r="G977" i="1" s="1"/>
  <c r="C977" i="1"/>
  <c r="H976" i="1"/>
  <c r="D976" i="1"/>
  <c r="G976" i="1" s="1"/>
  <c r="C976" i="1"/>
  <c r="H975" i="1"/>
  <c r="D975" i="1"/>
  <c r="G975" i="1" s="1"/>
  <c r="C975" i="1"/>
  <c r="H974" i="1"/>
  <c r="D974" i="1"/>
  <c r="G974" i="1" s="1"/>
  <c r="C974" i="1"/>
  <c r="H973" i="1"/>
  <c r="D973" i="1"/>
  <c r="G973" i="1" s="1"/>
  <c r="C973" i="1"/>
  <c r="H972" i="1"/>
  <c r="D972" i="1"/>
  <c r="G972" i="1" s="1"/>
  <c r="C972" i="1"/>
  <c r="H971" i="1"/>
  <c r="D971" i="1"/>
  <c r="G971" i="1" s="1"/>
  <c r="C971" i="1"/>
  <c r="H970" i="1"/>
  <c r="D970" i="1"/>
  <c r="G970" i="1" s="1"/>
  <c r="C970" i="1"/>
  <c r="H969" i="1"/>
  <c r="D969" i="1"/>
  <c r="G969" i="1" s="1"/>
  <c r="C969" i="1"/>
  <c r="D968" i="1"/>
  <c r="G968" i="1" s="1"/>
  <c r="C968" i="1"/>
  <c r="H967" i="1"/>
  <c r="D967" i="1"/>
  <c r="G967" i="1" s="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D715" i="1"/>
  <c r="H715" i="1" s="1"/>
  <c r="C715" i="1"/>
  <c r="H714" i="1"/>
  <c r="G714" i="1"/>
  <c r="D714" i="1"/>
  <c r="C714" i="1"/>
  <c r="H713" i="1"/>
  <c r="G713" i="1"/>
  <c r="D713" i="1"/>
  <c r="C713" i="1"/>
  <c r="H712" i="1"/>
  <c r="G712" i="1"/>
  <c r="D712" i="1"/>
  <c r="C712" i="1"/>
  <c r="H711" i="1"/>
  <c r="D711" i="1"/>
  <c r="G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D658" i="1"/>
  <c r="G658" i="1" s="1"/>
  <c r="C658" i="1"/>
  <c r="H657" i="1"/>
  <c r="G657" i="1"/>
  <c r="D657" i="1"/>
  <c r="C657" i="1"/>
  <c r="H656" i="1"/>
  <c r="G656" i="1"/>
  <c r="D656" i="1"/>
  <c r="C656" i="1"/>
  <c r="H655" i="1"/>
  <c r="D655" i="1"/>
  <c r="G655" i="1" s="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D645" i="1"/>
  <c r="G645" i="1" s="1"/>
  <c r="C645" i="1"/>
  <c r="G644" i="1"/>
  <c r="D644" i="1"/>
  <c r="H644" i="1" s="1"/>
  <c r="C644" i="1"/>
  <c r="H643" i="1"/>
  <c r="D643" i="1"/>
  <c r="G643" i="1" s="1"/>
  <c r="C643" i="1"/>
  <c r="H642" i="1"/>
  <c r="G642" i="1"/>
  <c r="D642" i="1"/>
  <c r="C642" i="1"/>
  <c r="H641" i="1"/>
  <c r="G641" i="1"/>
  <c r="D641" i="1"/>
  <c r="C641" i="1"/>
  <c r="C637" i="1"/>
  <c r="H632" i="1"/>
  <c r="D632" i="1"/>
  <c r="G632" i="1" s="1"/>
  <c r="C632" i="1"/>
  <c r="H631" i="1"/>
  <c r="D631" i="1"/>
  <c r="G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3" i="1"/>
  <c r="G413" i="1"/>
  <c r="D413" i="1"/>
  <c r="C413" i="1"/>
  <c r="C412" i="1"/>
  <c r="H411" i="1"/>
  <c r="D411" i="1"/>
  <c r="G411" i="1" s="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H379" i="1" s="1"/>
  <c r="C379" i="1"/>
  <c r="D378" i="1"/>
  <c r="H378" i="1" s="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H290" i="1"/>
  <c r="G290" i="1"/>
  <c r="D290" i="1"/>
  <c r="C290" i="1"/>
  <c r="D289" i="1"/>
  <c r="H289" i="1" s="1"/>
  <c r="C289" i="1"/>
  <c r="G288"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D207" i="1"/>
  <c r="G207" i="1" s="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H187" i="1"/>
  <c r="D187" i="1"/>
  <c r="G187" i="1" s="1"/>
  <c r="C187" i="1"/>
  <c r="H186" i="1"/>
  <c r="G186" i="1"/>
  <c r="D186" i="1"/>
  <c r="C186" i="1"/>
  <c r="H185" i="1"/>
  <c r="G185" i="1"/>
  <c r="D185" i="1"/>
  <c r="C185" i="1"/>
  <c r="H184" i="1"/>
  <c r="G184" i="1"/>
  <c r="D184" i="1"/>
  <c r="C184" i="1"/>
  <c r="H183" i="1"/>
  <c r="G183" i="1"/>
  <c r="D183" i="1"/>
  <c r="C183" i="1"/>
  <c r="H182" i="1"/>
  <c r="G182" i="1"/>
  <c r="D182" i="1"/>
  <c r="C182" i="1"/>
  <c r="H181" i="1"/>
  <c r="D181" i="1"/>
  <c r="G181" i="1" s="1"/>
  <c r="C181" i="1"/>
  <c r="H180" i="1"/>
  <c r="G180" i="1"/>
  <c r="D180" i="1"/>
  <c r="C180" i="1"/>
  <c r="H179" i="1"/>
  <c r="G179" i="1"/>
  <c r="D179" i="1"/>
  <c r="C179" i="1"/>
  <c r="H178" i="1"/>
  <c r="G178" i="1"/>
  <c r="D178" i="1"/>
  <c r="C178" i="1"/>
  <c r="H177" i="1"/>
  <c r="G177" i="1"/>
  <c r="D177" i="1"/>
  <c r="C177" i="1"/>
  <c r="H176" i="1"/>
  <c r="D176" i="1"/>
  <c r="G176" i="1" s="1"/>
  <c r="C176" i="1"/>
  <c r="H175" i="1"/>
  <c r="G175" i="1"/>
  <c r="D175" i="1"/>
  <c r="C175" i="1"/>
  <c r="H174" i="1"/>
  <c r="D174" i="1"/>
  <c r="G174" i="1" s="1"/>
  <c r="C174" i="1"/>
  <c r="D173" i="1"/>
  <c r="G173" i="1" s="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D166" i="1"/>
  <c r="G166" i="1" s="1"/>
  <c r="C166" i="1"/>
  <c r="H165" i="1"/>
  <c r="D165" i="1"/>
  <c r="G165" i="1" s="1"/>
  <c r="C165" i="1"/>
  <c r="H164" i="1"/>
  <c r="D164" i="1"/>
  <c r="G164" i="1" s="1"/>
  <c r="C164" i="1"/>
  <c r="H163" i="1"/>
  <c r="G163" i="1"/>
  <c r="D163" i="1"/>
  <c r="C163" i="1"/>
  <c r="H162" i="1"/>
  <c r="G162" i="1"/>
  <c r="D162" i="1"/>
  <c r="C162" i="1"/>
  <c r="H161" i="1"/>
  <c r="D161" i="1"/>
  <c r="G161" i="1" s="1"/>
  <c r="C161" i="1"/>
  <c r="H160" i="1"/>
  <c r="G160" i="1"/>
  <c r="D160" i="1"/>
  <c r="C160" i="1"/>
  <c r="C159" i="1"/>
  <c r="H158" i="1"/>
  <c r="G158" i="1"/>
  <c r="D158" i="1"/>
  <c r="C158" i="1"/>
  <c r="H157" i="1"/>
  <c r="D157" i="1"/>
  <c r="G157" i="1" s="1"/>
  <c r="C157" i="1"/>
  <c r="H156" i="1"/>
  <c r="G156" i="1"/>
  <c r="D156" i="1"/>
  <c r="C156" i="1"/>
  <c r="H155" i="1"/>
  <c r="D155" i="1"/>
  <c r="G155" i="1" s="1"/>
  <c r="C155" i="1"/>
  <c r="H154" i="1"/>
  <c r="D154" i="1"/>
  <c r="G154" i="1" s="1"/>
  <c r="C154" i="1"/>
  <c r="H153" i="1"/>
  <c r="G153" i="1"/>
  <c r="D153" i="1"/>
  <c r="C153" i="1"/>
  <c r="H152" i="1"/>
  <c r="G152" i="1"/>
  <c r="D152" i="1"/>
  <c r="C152" i="1"/>
  <c r="H151" i="1"/>
  <c r="D151" i="1"/>
  <c r="G151" i="1" s="1"/>
  <c r="C151" i="1"/>
  <c r="D150" i="1"/>
  <c r="H150" i="1" s="1"/>
  <c r="C150" i="1"/>
  <c r="D149" i="1"/>
  <c r="H149" i="1" s="1"/>
  <c r="C149" i="1"/>
  <c r="D148" i="1"/>
  <c r="H148" i="1" s="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H131" i="1"/>
  <c r="D131" i="1"/>
  <c r="G131" i="1" s="1"/>
  <c r="C131" i="1"/>
  <c r="G130" i="1"/>
  <c r="D130" i="1"/>
  <c r="H130" i="1" s="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D123" i="1"/>
  <c r="G123" i="1" s="1"/>
  <c r="C123" i="1"/>
  <c r="H122" i="1"/>
  <c r="G122" i="1"/>
  <c r="D122" i="1"/>
  <c r="C122" i="1"/>
  <c r="H121" i="1"/>
  <c r="G121" i="1"/>
  <c r="D121"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D57" i="1"/>
  <c r="G57" i="1" s="1"/>
  <c r="C57" i="1"/>
  <c r="D56" i="1"/>
  <c r="G56" i="1" s="1"/>
  <c r="C56"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F19" i="5" l="1"/>
  <c r="G998" i="1"/>
  <c r="E245" i="5"/>
  <c r="D1222" i="1" s="1"/>
  <c r="E281" i="9"/>
  <c r="F246" i="5"/>
  <c r="D997" i="1"/>
  <c r="E237" i="5"/>
  <c r="H30" i="3"/>
  <c r="C1453" i="1"/>
  <c r="G1453" i="1" s="1"/>
  <c r="G1456" i="1"/>
  <c r="H1456" i="1"/>
  <c r="D5" i="7"/>
  <c r="C1436" i="1" s="1"/>
  <c r="D1215" i="1"/>
  <c r="F238" i="5"/>
  <c r="H1030" i="1"/>
  <c r="H1032" i="1"/>
  <c r="H1014" i="1"/>
  <c r="H1013" i="1"/>
  <c r="H998" i="1"/>
  <c r="E12" i="5"/>
  <c r="E7" i="5" s="1"/>
  <c r="E287" i="9"/>
  <c r="B287" i="9" s="1"/>
  <c r="E300" i="9"/>
  <c r="B300" i="9" s="1"/>
  <c r="E286" i="9"/>
  <c r="E292" i="9"/>
  <c r="B292" i="9" s="1"/>
  <c r="E299" i="9"/>
  <c r="H1442" i="1"/>
  <c r="H1444" i="1"/>
  <c r="J1441" i="1"/>
  <c r="J1443" i="1"/>
  <c r="G1444" i="1"/>
  <c r="G1442" i="1"/>
  <c r="I1440" i="1"/>
  <c r="E5" i="7"/>
  <c r="G315" i="9" s="1"/>
  <c r="E315" i="9" s="1"/>
  <c r="D1437" i="1"/>
  <c r="H1437" i="1" s="1"/>
  <c r="H1438" i="1"/>
  <c r="J1439" i="1"/>
  <c r="H1503" i="1"/>
  <c r="H1504" i="1"/>
  <c r="G1492" i="1"/>
  <c r="G1486" i="1"/>
  <c r="G1483" i="1"/>
  <c r="F107" i="6"/>
  <c r="H1403" i="1"/>
  <c r="E5" i="6"/>
  <c r="H1048" i="1"/>
  <c r="E33" i="9"/>
  <c r="F215" i="9"/>
  <c r="B215" i="9" s="1"/>
  <c r="E293" i="9"/>
  <c r="B293" i="9" s="1"/>
  <c r="B217" i="9"/>
  <c r="G289" i="1"/>
  <c r="G715" i="1"/>
  <c r="E644" i="4"/>
  <c r="D638" i="1" s="1"/>
  <c r="G378" i="1"/>
  <c r="G379" i="1"/>
  <c r="F383" i="4"/>
  <c r="D412" i="1"/>
  <c r="E196" i="4"/>
  <c r="D192" i="1" s="1"/>
  <c r="H173" i="1"/>
  <c r="F177" i="4"/>
  <c r="E41" i="9"/>
  <c r="B41" i="9" s="1"/>
  <c r="F218" i="9"/>
  <c r="B218" i="9" s="1"/>
  <c r="E40" i="9"/>
  <c r="B40" i="9" s="1"/>
  <c r="G148" i="1"/>
  <c r="G149" i="1"/>
  <c r="G150" i="1"/>
  <c r="F124" i="4"/>
  <c r="D120" i="1"/>
  <c r="H78" i="1"/>
  <c r="G78" i="1"/>
  <c r="E50" i="4"/>
  <c r="D46" i="1" s="1"/>
  <c r="G46" i="1" s="1"/>
  <c r="H46" i="1"/>
  <c r="H55" i="1"/>
  <c r="H56" i="1"/>
  <c r="H968" i="1"/>
  <c r="G1119" i="1"/>
  <c r="G1123" i="1"/>
  <c r="G1127" i="1"/>
  <c r="G1131" i="1"/>
  <c r="G1135" i="1"/>
  <c r="G1139" i="1"/>
  <c r="G1143" i="1"/>
  <c r="G1145" i="1"/>
  <c r="H1145" i="1"/>
  <c r="G1147" i="1"/>
  <c r="H1147" i="1"/>
  <c r="G1149" i="1"/>
  <c r="H1149" i="1"/>
  <c r="G1151" i="1"/>
  <c r="H1151" i="1"/>
  <c r="G1155" i="1"/>
  <c r="H1155" i="1"/>
  <c r="G1157" i="1"/>
  <c r="H1157" i="1"/>
  <c r="G1159" i="1"/>
  <c r="H1159" i="1"/>
  <c r="G1161" i="1"/>
  <c r="H1161" i="1"/>
  <c r="G1163" i="1"/>
  <c r="H1163" i="1"/>
  <c r="G1165" i="1"/>
  <c r="H1165" i="1"/>
  <c r="G1167" i="1"/>
  <c r="H1167" i="1"/>
  <c r="G1169" i="1"/>
  <c r="H1169" i="1"/>
  <c r="G1171" i="1"/>
  <c r="H1171" i="1"/>
  <c r="G1173" i="1"/>
  <c r="H1173" i="1"/>
  <c r="G1175" i="1"/>
  <c r="H1175" i="1"/>
  <c r="G1177" i="1"/>
  <c r="H1177" i="1"/>
  <c r="G1179" i="1"/>
  <c r="H1179" i="1"/>
  <c r="G1181" i="1"/>
  <c r="H1181" i="1"/>
  <c r="G1185" i="1"/>
  <c r="H1185" i="1"/>
  <c r="G1187" i="1"/>
  <c r="H1187" i="1"/>
  <c r="G1189" i="1"/>
  <c r="H1189" i="1"/>
  <c r="G1191" i="1"/>
  <c r="H1191" i="1"/>
  <c r="G1193" i="1"/>
  <c r="H1193" i="1"/>
  <c r="G1195" i="1"/>
  <c r="H1195" i="1"/>
  <c r="G1197" i="1"/>
  <c r="H1197" i="1"/>
  <c r="G1199" i="1"/>
  <c r="H1199" i="1"/>
  <c r="G1201" i="1"/>
  <c r="H1201" i="1"/>
  <c r="G1203" i="1"/>
  <c r="H1203" i="1"/>
  <c r="G1205" i="1"/>
  <c r="H1205" i="1"/>
  <c r="G1207" i="1"/>
  <c r="H1207" i="1"/>
  <c r="G1209" i="1"/>
  <c r="H1209" i="1"/>
  <c r="G1211" i="1"/>
  <c r="H1211" i="1"/>
  <c r="G1213" i="1"/>
  <c r="H1213" i="1"/>
  <c r="G1215" i="1"/>
  <c r="H1215" i="1"/>
  <c r="G1217" i="1"/>
  <c r="H1217" i="1"/>
  <c r="G1219" i="1"/>
  <c r="H1219" i="1"/>
  <c r="G1221" i="1"/>
  <c r="H1221" i="1"/>
  <c r="G1223" i="1"/>
  <c r="H1223" i="1"/>
  <c r="G1225" i="1"/>
  <c r="H1225" i="1"/>
  <c r="G1227" i="1"/>
  <c r="H1227" i="1"/>
  <c r="G1229" i="1"/>
  <c r="H1229" i="1"/>
  <c r="G1231" i="1"/>
  <c r="H1231" i="1"/>
  <c r="G1233" i="1"/>
  <c r="H1233" i="1"/>
  <c r="G1235" i="1"/>
  <c r="H1235" i="1"/>
  <c r="G1237" i="1"/>
  <c r="H1237" i="1"/>
  <c r="G1239" i="1"/>
  <c r="H1239" i="1"/>
  <c r="G1241" i="1"/>
  <c r="H1241" i="1"/>
  <c r="G1243" i="1"/>
  <c r="H1243" i="1"/>
  <c r="G1245" i="1"/>
  <c r="H1245" i="1"/>
  <c r="G1247" i="1"/>
  <c r="H1247" i="1"/>
  <c r="G1249" i="1"/>
  <c r="H1249" i="1"/>
  <c r="G1251" i="1"/>
  <c r="H1251" i="1"/>
  <c r="G1253" i="1"/>
  <c r="H1253" i="1"/>
  <c r="G1255" i="1"/>
  <c r="H1255" i="1"/>
  <c r="G1257" i="1"/>
  <c r="H1257" i="1"/>
  <c r="G1259" i="1"/>
  <c r="H1259" i="1"/>
  <c r="G1261" i="1"/>
  <c r="H1261" i="1"/>
  <c r="G1263" i="1"/>
  <c r="H1263" i="1"/>
  <c r="G1265" i="1"/>
  <c r="H1265" i="1"/>
  <c r="G1267" i="1"/>
  <c r="H1267" i="1"/>
  <c r="G1269" i="1"/>
  <c r="H1269" i="1"/>
  <c r="G1271" i="1"/>
  <c r="H1271" i="1"/>
  <c r="G1273" i="1"/>
  <c r="H1273" i="1"/>
  <c r="G1275" i="1"/>
  <c r="H1275" i="1"/>
  <c r="G1277" i="1"/>
  <c r="H1277" i="1"/>
  <c r="G1279" i="1"/>
  <c r="H1279" i="1"/>
  <c r="G1281" i="1"/>
  <c r="H1281" i="1"/>
  <c r="G1283" i="1"/>
  <c r="H1283" i="1"/>
  <c r="G1285" i="1"/>
  <c r="H1285" i="1"/>
  <c r="G1287" i="1"/>
  <c r="H1287" i="1"/>
  <c r="G1289" i="1"/>
  <c r="H1289" i="1"/>
  <c r="G1291" i="1"/>
  <c r="H1291" i="1"/>
  <c r="G1293" i="1"/>
  <c r="H1293" i="1"/>
  <c r="G1295" i="1"/>
  <c r="H1295" i="1"/>
  <c r="G1297" i="1"/>
  <c r="H1297" i="1"/>
  <c r="G1301" i="1"/>
  <c r="H1301" i="1"/>
  <c r="G1303" i="1"/>
  <c r="H1303" i="1"/>
  <c r="H1120" i="1"/>
  <c r="H1124" i="1"/>
  <c r="H1128" i="1"/>
  <c r="H1132" i="1"/>
  <c r="H1136" i="1"/>
  <c r="H1140" i="1"/>
  <c r="H1144" i="1"/>
  <c r="H1307" i="1"/>
  <c r="G1307" i="1"/>
  <c r="H1309" i="1"/>
  <c r="G1309" i="1"/>
  <c r="H1311" i="1"/>
  <c r="G1311" i="1"/>
  <c r="H1313" i="1"/>
  <c r="G1313" i="1"/>
  <c r="H1315" i="1"/>
  <c r="G1315" i="1"/>
  <c r="H1317" i="1"/>
  <c r="G1317" i="1"/>
  <c r="H1319" i="1"/>
  <c r="G1319" i="1"/>
  <c r="H1321" i="1"/>
  <c r="G1321" i="1"/>
  <c r="H1323" i="1"/>
  <c r="G1323" i="1"/>
  <c r="H1325" i="1"/>
  <c r="G1325" i="1"/>
  <c r="G1146" i="1"/>
  <c r="H1146" i="1"/>
  <c r="G1148" i="1"/>
  <c r="H1148" i="1"/>
  <c r="G1150" i="1"/>
  <c r="H1150" i="1"/>
  <c r="G1154" i="1"/>
  <c r="H1154" i="1"/>
  <c r="G1156" i="1"/>
  <c r="H1156" i="1"/>
  <c r="G1158" i="1"/>
  <c r="H1158" i="1"/>
  <c r="G1160" i="1"/>
  <c r="H1160" i="1"/>
  <c r="G1162" i="1"/>
  <c r="H1162" i="1"/>
  <c r="G1164" i="1"/>
  <c r="H1164" i="1"/>
  <c r="G1166" i="1"/>
  <c r="H1166" i="1"/>
  <c r="G1168" i="1"/>
  <c r="H1168" i="1"/>
  <c r="G1170" i="1"/>
  <c r="H1170" i="1"/>
  <c r="G1172" i="1"/>
  <c r="H1172" i="1"/>
  <c r="G1174" i="1"/>
  <c r="H1174" i="1"/>
  <c r="G1176" i="1"/>
  <c r="H1176" i="1"/>
  <c r="G1178" i="1"/>
  <c r="H1178" i="1"/>
  <c r="G1180" i="1"/>
  <c r="H1180" i="1"/>
  <c r="G1182" i="1"/>
  <c r="H1182" i="1"/>
  <c r="G1184" i="1"/>
  <c r="H1184" i="1"/>
  <c r="G1186" i="1"/>
  <c r="H1186" i="1"/>
  <c r="G1188" i="1"/>
  <c r="H1188" i="1"/>
  <c r="G1190" i="1"/>
  <c r="H1190" i="1"/>
  <c r="G1192" i="1"/>
  <c r="H1192" i="1"/>
  <c r="G1194" i="1"/>
  <c r="H1194" i="1"/>
  <c r="G1196" i="1"/>
  <c r="H1196" i="1"/>
  <c r="G1198" i="1"/>
  <c r="H1198" i="1"/>
  <c r="G1200" i="1"/>
  <c r="H1200" i="1"/>
  <c r="G1202" i="1"/>
  <c r="H1202" i="1"/>
  <c r="G1204" i="1"/>
  <c r="H1204" i="1"/>
  <c r="G1206" i="1"/>
  <c r="H1206" i="1"/>
  <c r="G1208" i="1"/>
  <c r="H1208" i="1"/>
  <c r="G1210" i="1"/>
  <c r="H1210" i="1"/>
  <c r="G1212" i="1"/>
  <c r="H1212" i="1"/>
  <c r="G1216" i="1"/>
  <c r="H1216" i="1"/>
  <c r="G1218" i="1"/>
  <c r="H1218" i="1"/>
  <c r="G1220" i="1"/>
  <c r="H1220" i="1"/>
  <c r="G1222" i="1"/>
  <c r="H1222" i="1"/>
  <c r="G1224" i="1"/>
  <c r="H1224" i="1"/>
  <c r="G1226" i="1"/>
  <c r="H1226" i="1"/>
  <c r="G1228" i="1"/>
  <c r="H1228" i="1"/>
  <c r="G1230" i="1"/>
  <c r="H1230" i="1"/>
  <c r="G1232" i="1"/>
  <c r="H1232" i="1"/>
  <c r="G1234" i="1"/>
  <c r="H1234" i="1"/>
  <c r="G1236" i="1"/>
  <c r="H1236" i="1"/>
  <c r="G1238" i="1"/>
  <c r="H1238" i="1"/>
  <c r="G1240" i="1"/>
  <c r="H1240" i="1"/>
  <c r="G1242" i="1"/>
  <c r="H1242" i="1"/>
  <c r="G1244" i="1"/>
  <c r="H1244" i="1"/>
  <c r="G1246" i="1"/>
  <c r="H1246" i="1"/>
  <c r="G1248" i="1"/>
  <c r="H1248" i="1"/>
  <c r="G1250" i="1"/>
  <c r="H1250" i="1"/>
  <c r="G1252" i="1"/>
  <c r="H1252" i="1"/>
  <c r="G1254" i="1"/>
  <c r="H1254" i="1"/>
  <c r="G1256" i="1"/>
  <c r="H1256" i="1"/>
  <c r="G1258" i="1"/>
  <c r="H1258" i="1"/>
  <c r="G1260" i="1"/>
  <c r="H1260" i="1"/>
  <c r="G1262" i="1"/>
  <c r="H1262" i="1"/>
  <c r="G1264" i="1"/>
  <c r="H1264" i="1"/>
  <c r="G1266" i="1"/>
  <c r="H1266" i="1"/>
  <c r="G1268" i="1"/>
  <c r="H1268" i="1"/>
  <c r="G1270" i="1"/>
  <c r="H1270" i="1"/>
  <c r="G1272" i="1"/>
  <c r="H1272" i="1"/>
  <c r="G1274" i="1"/>
  <c r="H1274" i="1"/>
  <c r="G1276" i="1"/>
  <c r="H1276" i="1"/>
  <c r="G1278" i="1"/>
  <c r="H1278" i="1"/>
  <c r="G1280" i="1"/>
  <c r="H1280" i="1"/>
  <c r="G1282" i="1"/>
  <c r="H1282" i="1"/>
  <c r="G1284" i="1"/>
  <c r="H1284" i="1"/>
  <c r="G1286" i="1"/>
  <c r="H1286" i="1"/>
  <c r="G1288" i="1"/>
  <c r="H1288" i="1"/>
  <c r="G1290" i="1"/>
  <c r="H1290" i="1"/>
  <c r="G1292" i="1"/>
  <c r="H1292" i="1"/>
  <c r="G1294" i="1"/>
  <c r="H1294" i="1"/>
  <c r="G1296" i="1"/>
  <c r="H1296" i="1"/>
  <c r="G1298" i="1"/>
  <c r="H1298" i="1"/>
  <c r="G1300" i="1"/>
  <c r="H1300" i="1"/>
  <c r="G1302" i="1"/>
  <c r="H1302" i="1"/>
  <c r="H1304" i="1"/>
  <c r="G1304" i="1"/>
  <c r="H1118" i="1"/>
  <c r="G1120" i="1"/>
  <c r="H1122" i="1"/>
  <c r="G1124" i="1"/>
  <c r="H1126" i="1"/>
  <c r="G1128" i="1"/>
  <c r="H1130" i="1"/>
  <c r="G1132" i="1"/>
  <c r="H1134" i="1"/>
  <c r="G1136" i="1"/>
  <c r="H1138" i="1"/>
  <c r="G1140" i="1"/>
  <c r="H1142" i="1"/>
  <c r="G1144" i="1"/>
  <c r="H1305" i="1"/>
  <c r="I1444" i="1"/>
  <c r="H1327" i="1"/>
  <c r="G1327" i="1"/>
  <c r="H1329" i="1"/>
  <c r="G1329" i="1"/>
  <c r="I1449"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I1442" i="1"/>
  <c r="I1447" i="1"/>
  <c r="I1468"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4" i="1"/>
  <c r="G1425" i="1"/>
  <c r="G1426" i="1"/>
  <c r="G1427" i="1"/>
  <c r="G1428" i="1"/>
  <c r="G1429" i="1"/>
  <c r="G1430" i="1"/>
  <c r="G1431" i="1"/>
  <c r="G1432" i="1"/>
  <c r="G1433" i="1"/>
  <c r="G1434" i="1"/>
  <c r="G1438" i="1"/>
  <c r="G1439" i="1"/>
  <c r="G1441" i="1"/>
  <c r="G1443" i="1"/>
  <c r="G1445" i="1"/>
  <c r="H1447" i="1"/>
  <c r="H1449" i="1"/>
  <c r="H1451" i="1"/>
  <c r="I1451" i="1" s="1"/>
  <c r="H1453" i="1"/>
  <c r="H1454" i="1"/>
  <c r="H1455" i="1"/>
  <c r="I1455" i="1" s="1"/>
  <c r="H1457" i="1"/>
  <c r="I1457" i="1" s="1"/>
  <c r="H1459" i="1"/>
  <c r="I1459" i="1" s="1"/>
  <c r="H1461" i="1"/>
  <c r="H1462" i="1"/>
  <c r="I1462" i="1" s="1"/>
  <c r="H1464" i="1"/>
  <c r="I1464" i="1" s="1"/>
  <c r="H1466" i="1"/>
  <c r="I1466" i="1" s="1"/>
  <c r="H1468" i="1"/>
  <c r="G1472" i="1"/>
  <c r="H1472" i="1"/>
  <c r="G1474" i="1"/>
  <c r="I1474" i="1" s="1"/>
  <c r="H1474" i="1"/>
  <c r="G1477" i="1"/>
  <c r="H1477" i="1"/>
  <c r="G1479" i="1"/>
  <c r="I1479" i="1" s="1"/>
  <c r="H1479" i="1"/>
  <c r="G1485" i="1"/>
  <c r="H1485" i="1"/>
  <c r="G1505" i="1"/>
  <c r="H1505" i="1"/>
  <c r="G1521" i="1"/>
  <c r="H1521" i="1"/>
  <c r="G1541" i="1"/>
  <c r="H1541" i="1"/>
  <c r="G1549" i="1"/>
  <c r="H1549" i="1"/>
  <c r="G1557" i="1"/>
  <c r="H1557" i="1"/>
  <c r="G1570" i="1"/>
  <c r="F152" i="4"/>
  <c r="H1439" i="1"/>
  <c r="H1441" i="1"/>
  <c r="H1443" i="1"/>
  <c r="H1445" i="1"/>
  <c r="I1471" i="1"/>
  <c r="G1482" i="1"/>
  <c r="G1489" i="1"/>
  <c r="H1489" i="1"/>
  <c r="G1498" i="1"/>
  <c r="G1509" i="1"/>
  <c r="H1509" i="1"/>
  <c r="G1518" i="1"/>
  <c r="G1525" i="1"/>
  <c r="H1525" i="1"/>
  <c r="G1534" i="1"/>
  <c r="H1537" i="1"/>
  <c r="H1546" i="1"/>
  <c r="G1546" i="1"/>
  <c r="H1554" i="1"/>
  <c r="G1554" i="1"/>
  <c r="F164" i="4"/>
  <c r="E163" i="4"/>
  <c r="D159" i="1" s="1"/>
  <c r="D196" i="4"/>
  <c r="F197" i="4"/>
  <c r="E420" i="4"/>
  <c r="G1493" i="1"/>
  <c r="H1493" i="1"/>
  <c r="G1513" i="1"/>
  <c r="H1513" i="1"/>
  <c r="G1529" i="1"/>
  <c r="H1529" i="1"/>
  <c r="G1579" i="1"/>
  <c r="H1579" i="1"/>
  <c r="F50" i="4"/>
  <c r="F312" i="4"/>
  <c r="D311" i="4"/>
  <c r="F364" i="4"/>
  <c r="D363" i="4"/>
  <c r="H309" i="9"/>
  <c r="J1474" i="1"/>
  <c r="J1477" i="1"/>
  <c r="J1479" i="1"/>
  <c r="G1481" i="1"/>
  <c r="H1481" i="1"/>
  <c r="G1490" i="1"/>
  <c r="G1497" i="1"/>
  <c r="H1497" i="1"/>
  <c r="G1501" i="1"/>
  <c r="H1501" i="1"/>
  <c r="G1510" i="1"/>
  <c r="G1526" i="1"/>
  <c r="G1533" i="1"/>
  <c r="H1533" i="1"/>
  <c r="G1543" i="1"/>
  <c r="H1543" i="1"/>
  <c r="G1551" i="1"/>
  <c r="H1551" i="1"/>
  <c r="G1559" i="1"/>
  <c r="H1559" i="1"/>
  <c r="G1577" i="1"/>
  <c r="H1577" i="1"/>
  <c r="F133" i="4"/>
  <c r="E298" i="4"/>
  <c r="E311" i="4"/>
  <c r="D306" i="1" s="1"/>
  <c r="E363" i="4"/>
  <c r="D358" i="1" s="1"/>
  <c r="H29" i="3"/>
  <c r="H21" i="9"/>
  <c r="G21" i="9"/>
  <c r="E643" i="4"/>
  <c r="D637" i="1" s="1"/>
  <c r="D420" i="4"/>
  <c r="D580" i="4"/>
  <c r="F70" i="5"/>
  <c r="D176" i="5"/>
  <c r="F177" i="5"/>
  <c r="E206" i="5"/>
  <c r="F114" i="6"/>
  <c r="D129" i="6"/>
  <c r="D6" i="4"/>
  <c r="F45" i="4"/>
  <c r="D106" i="4"/>
  <c r="F125" i="4"/>
  <c r="F134" i="4"/>
  <c r="D215" i="4"/>
  <c r="E263" i="4"/>
  <c r="D259" i="1" s="1"/>
  <c r="D299" i="4"/>
  <c r="D351" i="4"/>
  <c r="F416" i="4"/>
  <c r="D472" i="4"/>
  <c r="E529" i="4"/>
  <c r="D644" i="4"/>
  <c r="F79" i="5"/>
  <c r="F149" i="5"/>
  <c r="F245" i="5"/>
  <c r="D89" i="6"/>
  <c r="D141" i="6" s="1"/>
  <c r="D515" i="4"/>
  <c r="D529" i="4"/>
  <c r="F581" i="4"/>
  <c r="E593" i="4"/>
  <c r="D587" i="1" s="1"/>
  <c r="D68" i="5"/>
  <c r="E87" i="5"/>
  <c r="D1065" i="1" s="1"/>
  <c r="D118" i="5"/>
  <c r="F206" i="5"/>
  <c r="D237" i="5"/>
  <c r="D42" i="8"/>
  <c r="G312" i="9" s="1"/>
  <c r="E312" i="9" s="1"/>
  <c r="D6" i="5"/>
  <c r="H20" i="3"/>
  <c r="E307" i="9"/>
  <c r="B307" i="9" s="1"/>
  <c r="E309" i="9"/>
  <c r="B309" i="9" s="1"/>
  <c r="H24" i="3"/>
  <c r="F35" i="6"/>
  <c r="F115" i="6"/>
  <c r="I10" i="9"/>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79" i="9"/>
  <c r="E279" i="9" s="1"/>
  <c r="B279" i="9" s="1"/>
  <c r="G191" i="9"/>
  <c r="E191" i="9" s="1"/>
  <c r="B191"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280" i="9"/>
  <c r="E280" i="9" s="1"/>
  <c r="B280" i="9" s="1"/>
  <c r="G192" i="9"/>
  <c r="E192" i="9" s="1"/>
  <c r="B192" i="9" s="1"/>
  <c r="G190" i="9"/>
  <c r="E190" i="9" s="1"/>
  <c r="B190" i="9" s="1"/>
  <c r="G166" i="9"/>
  <c r="E166" i="9" s="1"/>
  <c r="B166" i="9" s="1"/>
  <c r="H165" i="9"/>
  <c r="G164" i="9"/>
  <c r="E164" i="9" s="1"/>
  <c r="B164" i="9" s="1"/>
  <c r="G162" i="9"/>
  <c r="E162" i="9" s="1"/>
  <c r="B162" i="9" s="1"/>
  <c r="G165" i="9"/>
  <c r="E165" i="9" s="1"/>
  <c r="B165" i="9" s="1"/>
  <c r="G163" i="9"/>
  <c r="E163" i="9" s="1"/>
  <c r="B163" i="9" s="1"/>
  <c r="G161" i="9"/>
  <c r="E161" i="9" s="1"/>
  <c r="B161" i="9" s="1"/>
  <c r="B29" i="9"/>
  <c r="B33" i="9"/>
  <c r="B37" i="9"/>
  <c r="E44" i="9"/>
  <c r="B44" i="9" s="1"/>
  <c r="B50" i="9"/>
  <c r="E60" i="9"/>
  <c r="B60" i="9" s="1"/>
  <c r="B66" i="9"/>
  <c r="E76" i="9"/>
  <c r="B76" i="9" s="1"/>
  <c r="B82" i="9"/>
  <c r="B92" i="9"/>
  <c r="E289" i="9"/>
  <c r="B289" i="9" s="1"/>
  <c r="B30" i="9"/>
  <c r="B34" i="9"/>
  <c r="B38" i="9"/>
  <c r="B42" i="9"/>
  <c r="E52" i="9"/>
  <c r="B52" i="9" s="1"/>
  <c r="B58" i="9"/>
  <c r="E68" i="9"/>
  <c r="B68" i="9" s="1"/>
  <c r="B74" i="9"/>
  <c r="E84" i="9"/>
  <c r="B84" i="9" s="1"/>
  <c r="B108" i="9"/>
  <c r="F277" i="9"/>
  <c r="E94" i="9"/>
  <c r="B94" i="9" s="1"/>
  <c r="E102" i="9"/>
  <c r="B102" i="9" s="1"/>
  <c r="E110" i="9"/>
  <c r="B110" i="9" s="1"/>
  <c r="E118" i="9"/>
  <c r="B118" i="9" s="1"/>
  <c r="B122" i="9"/>
  <c r="B130" i="9"/>
  <c r="B138" i="9"/>
  <c r="B150" i="9"/>
  <c r="B158" i="9"/>
  <c r="E121" i="9"/>
  <c r="B121" i="9" s="1"/>
  <c r="B294" i="9"/>
  <c r="B298" i="9"/>
  <c r="B302" i="9"/>
  <c r="B306" i="9"/>
  <c r="B286" i="9"/>
  <c r="B273" i="9"/>
  <c r="B281" i="9"/>
  <c r="E285" i="9"/>
  <c r="B285" i="9" s="1"/>
  <c r="B291" i="9"/>
  <c r="B295" i="9"/>
  <c r="B299" i="9"/>
  <c r="B303" i="9"/>
  <c r="G997" i="1" l="1"/>
  <c r="H997" i="1"/>
  <c r="I23" i="3"/>
  <c r="D1214" i="1"/>
  <c r="I1456" i="1"/>
  <c r="F12" i="5"/>
  <c r="D990" i="1"/>
  <c r="G1437" i="1"/>
  <c r="D1436" i="1"/>
  <c r="I29" i="3"/>
  <c r="E141" i="6"/>
  <c r="G317" i="9" s="1"/>
  <c r="E317" i="9" s="1"/>
  <c r="I24" i="3"/>
  <c r="D1299" i="1"/>
  <c r="F643" i="4"/>
  <c r="H412" i="1"/>
  <c r="G412" i="1"/>
  <c r="E151" i="4"/>
  <c r="F163" i="4"/>
  <c r="H120" i="1"/>
  <c r="G120" i="1"/>
  <c r="E6" i="4"/>
  <c r="E412" i="4" s="1"/>
  <c r="H28" i="3"/>
  <c r="F141" i="6"/>
  <c r="C1435" i="1"/>
  <c r="G1065" i="1"/>
  <c r="H1065" i="1"/>
  <c r="F215" i="4"/>
  <c r="C211" i="1"/>
  <c r="F363" i="4"/>
  <c r="C358" i="1"/>
  <c r="E289" i="4"/>
  <c r="I17" i="3"/>
  <c r="D147" i="1"/>
  <c r="K1450" i="9"/>
  <c r="G313" i="9"/>
  <c r="E313" i="9" s="1"/>
  <c r="B313" i="9" s="1"/>
  <c r="C1517" i="1"/>
  <c r="I34" i="3"/>
  <c r="F118" i="5"/>
  <c r="C1096" i="1"/>
  <c r="G587" i="1"/>
  <c r="H587" i="1"/>
  <c r="F472" i="4"/>
  <c r="C466" i="1"/>
  <c r="G259" i="1"/>
  <c r="H259" i="1"/>
  <c r="F106" i="4"/>
  <c r="C102" i="1"/>
  <c r="E21" i="9"/>
  <c r="D293" i="1"/>
  <c r="D414" i="1"/>
  <c r="I1439" i="1"/>
  <c r="C984" i="1"/>
  <c r="F237" i="5"/>
  <c r="H23" i="3"/>
  <c r="C1214" i="1"/>
  <c r="H21" i="3"/>
  <c r="C1046" i="1"/>
  <c r="D528" i="4"/>
  <c r="F529" i="4"/>
  <c r="C523" i="1"/>
  <c r="F644" i="4"/>
  <c r="C638" i="1"/>
  <c r="F351" i="4"/>
  <c r="D350" i="4"/>
  <c r="C346" i="1"/>
  <c r="H16" i="3"/>
  <c r="C2" i="1"/>
  <c r="F420" i="4"/>
  <c r="C414" i="1"/>
  <c r="E350" i="4"/>
  <c r="D151" i="4"/>
  <c r="E68" i="5"/>
  <c r="F68" i="5" s="1"/>
  <c r="F196" i="4"/>
  <c r="C192" i="1"/>
  <c r="I1443" i="1"/>
  <c r="B312" i="9"/>
  <c r="F89" i="6"/>
  <c r="C1383" i="1"/>
  <c r="H310" i="9"/>
  <c r="E310" i="9" s="1"/>
  <c r="B310" i="9" s="1"/>
  <c r="D1183" i="1"/>
  <c r="F580" i="4"/>
  <c r="C574" i="1"/>
  <c r="F213" i="9"/>
  <c r="B213" i="9" s="1"/>
  <c r="I20" i="3"/>
  <c r="D985" i="1"/>
  <c r="F515" i="4"/>
  <c r="C509" i="1"/>
  <c r="E528" i="4"/>
  <c r="D523" i="1"/>
  <c r="F299" i="4"/>
  <c r="D298" i="4"/>
  <c r="C294" i="1"/>
  <c r="F129" i="6"/>
  <c r="C1423" i="1"/>
  <c r="H22" i="3"/>
  <c r="F176" i="5"/>
  <c r="D175" i="5"/>
  <c r="C1153" i="1"/>
  <c r="G637" i="1"/>
  <c r="H637" i="1"/>
  <c r="B315" i="9"/>
  <c r="E314" i="9"/>
  <c r="I10" i="3" s="1"/>
  <c r="E176" i="5"/>
  <c r="F311" i="4"/>
  <c r="C306" i="1"/>
  <c r="F7" i="5"/>
  <c r="H159" i="1"/>
  <c r="G159" i="1"/>
  <c r="I1477" i="1"/>
  <c r="I1472" i="1"/>
  <c r="I1441" i="1"/>
  <c r="G990" i="1" l="1"/>
  <c r="H990" i="1"/>
  <c r="G1436" i="1"/>
  <c r="H1436" i="1"/>
  <c r="E311" i="9"/>
  <c r="G1299" i="1"/>
  <c r="H1299" i="1"/>
  <c r="I28" i="3"/>
  <c r="D1435" i="1"/>
  <c r="G1435" i="1" s="1"/>
  <c r="E6" i="5"/>
  <c r="F6" i="4"/>
  <c r="D2" i="1"/>
  <c r="I16" i="3"/>
  <c r="H1423" i="1"/>
  <c r="G1423" i="1"/>
  <c r="G1183" i="1"/>
  <c r="H1183" i="1"/>
  <c r="G414" i="1"/>
  <c r="H414" i="1"/>
  <c r="G306" i="1"/>
  <c r="H306" i="1"/>
  <c r="C1152" i="1"/>
  <c r="G294" i="1"/>
  <c r="H294" i="1"/>
  <c r="E636" i="4"/>
  <c r="D630" i="1" s="1"/>
  <c r="D522" i="1"/>
  <c r="G574" i="1"/>
  <c r="H574" i="1"/>
  <c r="H1383" i="1"/>
  <c r="G1383" i="1"/>
  <c r="H9" i="3"/>
  <c r="H17" i="3"/>
  <c r="F151" i="4"/>
  <c r="D289" i="4"/>
  <c r="C147" i="1"/>
  <c r="D408" i="4"/>
  <c r="F350" i="4"/>
  <c r="C345" i="1"/>
  <c r="G523" i="1"/>
  <c r="H523" i="1"/>
  <c r="G278" i="9"/>
  <c r="B21" i="9"/>
  <c r="G1517" i="1"/>
  <c r="H1517" i="1"/>
  <c r="H11" i="3"/>
  <c r="G211" i="1"/>
  <c r="H211" i="1"/>
  <c r="E175" i="5"/>
  <c r="D1152" i="1" s="1"/>
  <c r="I22" i="3"/>
  <c r="D1153" i="1"/>
  <c r="H19" i="9"/>
  <c r="E19" i="9" s="1"/>
  <c r="B19" i="9" s="1"/>
  <c r="D407" i="4"/>
  <c r="F298" i="4"/>
  <c r="C293" i="1"/>
  <c r="G509" i="1"/>
  <c r="H509" i="1"/>
  <c r="H192" i="1"/>
  <c r="G192" i="1"/>
  <c r="E408" i="4"/>
  <c r="D403" i="1" s="1"/>
  <c r="D345" i="1"/>
  <c r="G2" i="1"/>
  <c r="H2" i="1"/>
  <c r="E316" i="9"/>
  <c r="B317" i="9"/>
  <c r="E635" i="4"/>
  <c r="D629" i="1" s="1"/>
  <c r="G102" i="1"/>
  <c r="H102" i="1"/>
  <c r="H466" i="1"/>
  <c r="G466" i="1"/>
  <c r="G1096" i="1"/>
  <c r="H1096" i="1"/>
  <c r="E413" i="4"/>
  <c r="E291" i="4"/>
  <c r="D287" i="1" s="1"/>
  <c r="D285" i="1"/>
  <c r="E290" i="4"/>
  <c r="D286" i="1" s="1"/>
  <c r="H1435" i="1"/>
  <c r="G638" i="1"/>
  <c r="H638" i="1"/>
  <c r="D636" i="4"/>
  <c r="F528" i="4"/>
  <c r="C522" i="1"/>
  <c r="G1214" i="1"/>
  <c r="H1214" i="1"/>
  <c r="E639" i="4"/>
  <c r="D407" i="1"/>
  <c r="G358" i="1"/>
  <c r="H358" i="1"/>
  <c r="G1153" i="1"/>
  <c r="H1153" i="1"/>
  <c r="G985" i="1"/>
  <c r="H985" i="1"/>
  <c r="I21" i="3"/>
  <c r="D1046" i="1"/>
  <c r="G1046" i="1" s="1"/>
  <c r="D635" i="4"/>
  <c r="D412" i="4"/>
  <c r="G346" i="1"/>
  <c r="H346" i="1"/>
  <c r="G284" i="9"/>
  <c r="E284" i="9" s="1"/>
  <c r="B284" i="9" s="1"/>
  <c r="E407" i="4"/>
  <c r="D402" i="1" s="1"/>
  <c r="H278" i="9" l="1"/>
  <c r="F6" i="5"/>
  <c r="D984" i="1"/>
  <c r="F408" i="4"/>
  <c r="C403" i="1"/>
  <c r="E415" i="4"/>
  <c r="D410" i="1" s="1"/>
  <c r="E640" i="4"/>
  <c r="E641" i="4" s="1"/>
  <c r="D408" i="1"/>
  <c r="H8" i="3"/>
  <c r="G293" i="1"/>
  <c r="H293" i="1"/>
  <c r="G147" i="1"/>
  <c r="H147" i="1"/>
  <c r="K3" i="9"/>
  <c r="I9" i="3"/>
  <c r="E414" i="4"/>
  <c r="D409" i="1" s="1"/>
  <c r="N3" i="9"/>
  <c r="I11" i="3"/>
  <c r="G345" i="1"/>
  <c r="H345" i="1"/>
  <c r="D413" i="4"/>
  <c r="F289" i="4"/>
  <c r="D291" i="4"/>
  <c r="C285" i="1"/>
  <c r="D290" i="4"/>
  <c r="G1152" i="1"/>
  <c r="H1152" i="1"/>
  <c r="F636" i="4"/>
  <c r="C630" i="1"/>
  <c r="H1046" i="1"/>
  <c r="D639" i="4"/>
  <c r="F412" i="4"/>
  <c r="C407" i="1"/>
  <c r="F635" i="4"/>
  <c r="C629" i="1"/>
  <c r="D633" i="1"/>
  <c r="H522" i="1"/>
  <c r="G522" i="1"/>
  <c r="F407" i="4"/>
  <c r="C402" i="1"/>
  <c r="E278" i="9"/>
  <c r="F175" i="5"/>
  <c r="H984" i="1" l="1"/>
  <c r="G984" i="1"/>
  <c r="G630" i="1"/>
  <c r="H630" i="1"/>
  <c r="G629" i="1"/>
  <c r="H629" i="1"/>
  <c r="F639" i="4"/>
  <c r="C633" i="1"/>
  <c r="G402" i="1"/>
  <c r="H402" i="1"/>
  <c r="G407" i="1"/>
  <c r="H407" i="1"/>
  <c r="F291" i="4"/>
  <c r="C287" i="1"/>
  <c r="E642" i="4"/>
  <c r="E645" i="4" s="1"/>
  <c r="D634" i="1"/>
  <c r="M3" i="9"/>
  <c r="G403" i="1"/>
  <c r="H403" i="1"/>
  <c r="D635" i="1"/>
  <c r="F290" i="4"/>
  <c r="C286" i="1"/>
  <c r="F413" i="4"/>
  <c r="D415" i="4"/>
  <c r="D640" i="4"/>
  <c r="C408" i="1"/>
  <c r="E277" i="9"/>
  <c r="I8" i="3" s="1"/>
  <c r="B278" i="9"/>
  <c r="D414" i="4"/>
  <c r="G285" i="1"/>
  <c r="H285" i="1"/>
  <c r="I18" i="3" l="1"/>
  <c r="D639" i="1"/>
  <c r="F414" i="4"/>
  <c r="C409" i="1"/>
  <c r="D642" i="4"/>
  <c r="F640" i="4"/>
  <c r="C634" i="1"/>
  <c r="G286" i="1"/>
  <c r="H286" i="1"/>
  <c r="G633" i="1"/>
  <c r="H633" i="1"/>
  <c r="F415" i="4"/>
  <c r="C410" i="1"/>
  <c r="E646" i="4"/>
  <c r="D636" i="1"/>
  <c r="D641" i="4"/>
  <c r="G408" i="1"/>
  <c r="H408" i="1"/>
  <c r="G287" i="1"/>
  <c r="H287" i="1"/>
  <c r="D645" i="4" l="1"/>
  <c r="F641" i="4"/>
  <c r="C635" i="1"/>
  <c r="G276" i="9"/>
  <c r="E276" i="9" s="1"/>
  <c r="B276" i="9" s="1"/>
  <c r="G409" i="1"/>
  <c r="H409" i="1"/>
  <c r="G634" i="1"/>
  <c r="H634" i="1"/>
  <c r="I19" i="3"/>
  <c r="D640" i="1"/>
  <c r="G410" i="1"/>
  <c r="H410" i="1"/>
  <c r="D646" i="4"/>
  <c r="F642" i="4"/>
  <c r="C636" i="1"/>
  <c r="H635" i="1" l="1"/>
  <c r="G635" i="1"/>
  <c r="G636" i="1"/>
  <c r="H636" i="1"/>
  <c r="H19" i="3"/>
  <c r="F646" i="4"/>
  <c r="C640" i="1"/>
  <c r="H18" i="3"/>
  <c r="F645" i="4"/>
  <c r="C639" i="1"/>
  <c r="G640" i="1" l="1"/>
  <c r="H640" i="1"/>
  <c r="H639" i="1"/>
  <c r="G639" i="1"/>
  <c r="H7" i="3"/>
  <c r="J3" i="9" l="1"/>
  <c r="G274" i="9" l="1"/>
  <c r="M272" i="9"/>
  <c r="H274" i="9"/>
  <c r="L272" i="9"/>
  <c r="F272" i="9" s="1"/>
  <c r="G18" i="9"/>
  <c r="H18" i="9"/>
  <c r="I8" i="9"/>
  <c r="J12" i="9"/>
  <c r="J10" i="9"/>
  <c r="K5" i="9"/>
  <c r="J8" i="9"/>
  <c r="K12" i="9"/>
  <c r="K7" i="9"/>
  <c r="H16" i="9"/>
  <c r="K8" i="9"/>
  <c r="I12" i="9"/>
  <c r="E12" i="9" s="1"/>
  <c r="B12" i="9" s="1"/>
  <c r="G17" i="9"/>
  <c r="K13" i="9"/>
  <c r="I7" i="9"/>
  <c r="I6" i="9"/>
  <c r="K10" i="9"/>
  <c r="J17" i="9"/>
  <c r="J5" i="9"/>
  <c r="I13" i="9"/>
  <c r="H17" i="9"/>
  <c r="I9" i="9"/>
  <c r="L16" i="9"/>
  <c r="H15" i="9"/>
  <c r="J13" i="9"/>
  <c r="L15" i="9"/>
  <c r="J11" i="9"/>
  <c r="I11" i="9"/>
  <c r="E11" i="9" s="1"/>
  <c r="B11" i="9" s="1"/>
  <c r="J6" i="9"/>
  <c r="J7" i="9"/>
  <c r="K11" i="9"/>
  <c r="K6" i="9"/>
  <c r="G16" i="9"/>
  <c r="M15" i="9"/>
  <c r="K9" i="9"/>
  <c r="I5" i="9"/>
  <c r="J9" i="9"/>
  <c r="G15" i="9"/>
  <c r="M16" i="9"/>
  <c r="I17" i="9"/>
  <c r="E13" i="9" l="1"/>
  <c r="B13" i="9" s="1"/>
  <c r="E7" i="9"/>
  <c r="B7" i="9" s="1"/>
  <c r="E5" i="9"/>
  <c r="E6" i="9"/>
  <c r="B6" i="9" s="1"/>
  <c r="B272" i="9"/>
  <c r="F20" i="9"/>
  <c r="F16" i="9"/>
  <c r="E9" i="9"/>
  <c r="B9" i="9" s="1"/>
  <c r="E8" i="9"/>
  <c r="B8" i="9" s="1"/>
  <c r="E15" i="9"/>
  <c r="F15" i="9"/>
  <c r="F14" i="9" s="1"/>
  <c r="E16" i="9"/>
  <c r="B16" i="9" s="1"/>
  <c r="E17" i="9"/>
  <c r="B17" i="9" s="1"/>
  <c r="E10" i="9"/>
  <c r="B10" i="9" s="1"/>
  <c r="E18" i="9"/>
  <c r="B18" i="9" s="1"/>
  <c r="E274" i="9"/>
  <c r="B15" i="9" l="1"/>
  <c r="E14" i="9"/>
  <c r="B274" i="9"/>
  <c r="E20" i="9"/>
  <c r="I7" i="3" s="1"/>
  <c r="F3" i="9"/>
  <c r="B5" i="9"/>
  <c r="E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<sst xmlns="http://schemas.openxmlformats.org/spreadsheetml/2006/main" count="4369" uniqueCount="3422">
  <si>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</si>
  <si>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</si>
  <si>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</si>
  <si>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</si>
  <si>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</si>
  <si>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</si>
  <si>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</si>
  <si>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</si>
  <si>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</si>
  <si>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</si>
  <si>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</si>
  <si>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</si>
  <si>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</si>
  <si>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</si>
  <si>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</si>
  <si>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</si>
  <si>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</si>
  <si>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</si>
  <si>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</si>
  <si>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</si>
  <si>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</si>
  <si>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</si>
  <si>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</si>
  <si>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</si>
  <si>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</si>
  <si>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</si>
  <si>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</si>
  <si>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</si>
  <si>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</si>
  <si>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</si>
  <si>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</si>
  <si>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GRADSKA KNJIŽNICA I ČITAONICA</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</si>
  <si>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</si>
  <si>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</si>
  <si>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</si>
  <si>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</si>
  <si>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</si>
  <si>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</si>
  <si>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</si>
  <si>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</si>
  <si>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</si>
  <si>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</si>
  <si>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</si>
  <si>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</si>
  <si>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</si>
  <si>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</si>
  <si>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</si>
  <si>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</si>
  <si>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</si>
  <si>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33249 - GRADSKA KNJIŽNICA I ČITAONICA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</si>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</sst>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33860.57</v>
      </c>
      <c r="D2" s="6">
        <f>'PR-RAS'!E6</f>
        <v>41002.019999999997</v>
      </c>
      <c r="E2" s="6">
        <v>0</v>
      </c>
      <c r="F2" s="6">
        <v>0</v>
      </c>
      <c r="G2" s="7">
        <f t="shared" ref="G2:G264" si="0">(B2/1000)*(C2*1+D2*2)</f>
        <v>115.86460999999998</v>
      </c>
      <c r="H2" s="7">
        <f t="shared" ref="H2:H264" si="1">ABS(C2-ROUND(C2,0))+ABS(D2-ROUND(D2,0))</f>
        <v>0.44999999999708962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5043.4699999999993</v>
      </c>
      <c r="D46" s="1">
        <f>'PR-RAS'!E50</f>
        <v>8908.91</v>
      </c>
      <c r="E46" s="1">
        <v>0</v>
      </c>
      <c r="F46" s="1">
        <v>0</v>
      </c>
      <c r="G46" s="2">
        <f t="shared" si="0"/>
        <v>1028.7580499999999</v>
      </c>
      <c r="H46" s="2">
        <f t="shared" si="1"/>
        <v>0.55999999999949068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5043.4699999999993</v>
      </c>
      <c r="D55" s="1">
        <f>'PR-RAS'!E59</f>
        <v>8908.91</v>
      </c>
      <c r="E55" s="1">
        <v>0</v>
      </c>
      <c r="F55" s="1">
        <v>0</v>
      </c>
      <c r="G55" s="2">
        <f t="shared" si="0"/>
        <v>1234.5096599999999</v>
      </c>
      <c r="H55" s="2">
        <f t="shared" si="1"/>
        <v>0.55999999999949068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1327.23</v>
      </c>
      <c r="D56" s="1">
        <f>'PR-RAS'!E60</f>
        <v>1327.23</v>
      </c>
      <c r="E56" s="1">
        <v>0</v>
      </c>
      <c r="F56" s="1">
        <v>0</v>
      </c>
      <c r="G56" s="2">
        <f t="shared" si="0"/>
        <v>218.99295000000001</v>
      </c>
      <c r="H56" s="2">
        <f t="shared" si="1"/>
        <v>0.46000000000003638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3716.24</v>
      </c>
      <c r="D57" s="1">
        <f>'PR-RAS'!E61</f>
        <v>7581.68</v>
      </c>
      <c r="E57" s="1">
        <v>0</v>
      </c>
      <c r="F57" s="1">
        <v>0</v>
      </c>
      <c r="G57" s="2">
        <f t="shared" si="0"/>
        <v>1057.2575999999999</v>
      </c>
      <c r="H57" s="2">
        <f t="shared" si="1"/>
        <v>0.55999999999949068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1.07</v>
      </c>
      <c r="E78" s="1">
        <v>0</v>
      </c>
      <c r="F78" s="1">
        <v>0</v>
      </c>
      <c r="G78" s="2">
        <f t="shared" si="0"/>
        <v>0.16478000000000001</v>
      </c>
      <c r="H78" s="2">
        <f t="shared" si="1"/>
        <v>7.0000000000000062E-2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1.07</v>
      </c>
      <c r="E79" s="1">
        <v>0</v>
      </c>
      <c r="F79" s="1">
        <v>0</v>
      </c>
      <c r="G79" s="2">
        <f t="shared" si="0"/>
        <v>0.16692000000000001</v>
      </c>
      <c r="H79" s="2">
        <f t="shared" si="1"/>
        <v>7.0000000000000062E-2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1.07</v>
      </c>
      <c r="E81" s="1">
        <v>0</v>
      </c>
      <c r="F81" s="1">
        <v>0</v>
      </c>
      <c r="G81" s="2">
        <f t="shared" si="0"/>
        <v>0.17120000000000002</v>
      </c>
      <c r="H81" s="2">
        <f t="shared" si="1"/>
        <v>7.0000000000000062E-2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1802.38</v>
      </c>
      <c r="D120" s="1">
        <f>'PR-RAS'!E124</f>
        <v>2082.4</v>
      </c>
      <c r="E120" s="1">
        <v>0</v>
      </c>
      <c r="F120" s="1">
        <v>0</v>
      </c>
      <c r="G120" s="2">
        <f t="shared" si="0"/>
        <v>710.09442000000001</v>
      </c>
      <c r="H120" s="2">
        <f t="shared" si="1"/>
        <v>0.78000000000020009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1802.38</v>
      </c>
      <c r="D121" s="1">
        <f>'PR-RAS'!E125</f>
        <v>2082.4</v>
      </c>
      <c r="E121" s="1">
        <v>0</v>
      </c>
      <c r="F121" s="1">
        <v>0</v>
      </c>
      <c r="G121" s="2">
        <f t="shared" si="0"/>
        <v>716.0616</v>
      </c>
      <c r="H121" s="2">
        <f t="shared" si="1"/>
        <v>0.78000000000020009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1802.38</v>
      </c>
      <c r="D123" s="1">
        <f>'PR-RAS'!E127</f>
        <v>2082.4</v>
      </c>
      <c r="E123" s="1">
        <v>0</v>
      </c>
      <c r="F123" s="1">
        <v>0</v>
      </c>
      <c r="G123" s="2">
        <f t="shared" si="0"/>
        <v>727.99595999999997</v>
      </c>
      <c r="H123" s="2">
        <f t="shared" si="1"/>
        <v>0.78000000000020009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27014.719999999998</v>
      </c>
      <c r="D129" s="1">
        <f>'PR-RAS'!E133</f>
        <v>30009.64</v>
      </c>
      <c r="E129" s="1">
        <v>0</v>
      </c>
      <c r="F129" s="1">
        <v>0</v>
      </c>
      <c r="G129" s="2">
        <f t="shared" si="0"/>
        <v>11140.352000000001</v>
      </c>
      <c r="H129" s="2">
        <f t="shared" si="1"/>
        <v>0.6400000000030559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27014.719999999998</v>
      </c>
      <c r="D130" s="1">
        <f>'PR-RAS'!E134</f>
        <v>30009.64</v>
      </c>
      <c r="E130" s="1">
        <v>0</v>
      </c>
      <c r="F130" s="1">
        <v>0</v>
      </c>
      <c r="G130" s="2">
        <f t="shared" si="0"/>
        <v>11227.386</v>
      </c>
      <c r="H130" s="2">
        <f t="shared" si="1"/>
        <v>0.6400000000030559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23414.78</v>
      </c>
      <c r="D131" s="1">
        <f>'PR-RAS'!E135</f>
        <v>25548.18</v>
      </c>
      <c r="E131" s="1">
        <v>0</v>
      </c>
      <c r="F131" s="1">
        <v>0</v>
      </c>
      <c r="G131" s="2">
        <f t="shared" si="0"/>
        <v>9686.4482000000007</v>
      </c>
      <c r="H131" s="2">
        <f t="shared" si="1"/>
        <v>0.40000000000145519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3599.94</v>
      </c>
      <c r="D132" s="1">
        <f>'PR-RAS'!E136</f>
        <v>4461.46</v>
      </c>
      <c r="E132" s="1">
        <v>0</v>
      </c>
      <c r="F132" s="1">
        <v>0</v>
      </c>
      <c r="G132" s="2">
        <f t="shared" si="0"/>
        <v>1640.4946600000001</v>
      </c>
      <c r="H132" s="2">
        <f t="shared" si="1"/>
        <v>0.51999999999998181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26276.07</v>
      </c>
      <c r="D147" s="1">
        <f>'PR-RAS'!E151</f>
        <v>28499.02</v>
      </c>
      <c r="E147" s="1">
        <v>0</v>
      </c>
      <c r="F147" s="1">
        <v>0</v>
      </c>
      <c r="G147" s="2">
        <f t="shared" si="0"/>
        <v>12158.020059999999</v>
      </c>
      <c r="H147" s="2">
        <f t="shared" si="1"/>
        <v>9.0000000000145519E-2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19747.169999999998</v>
      </c>
      <c r="D148" s="1">
        <f>'PR-RAS'!E152</f>
        <v>22179.75</v>
      </c>
      <c r="E148" s="1">
        <v>0</v>
      </c>
      <c r="F148" s="1">
        <v>0</v>
      </c>
      <c r="G148" s="2">
        <f t="shared" si="0"/>
        <v>9423.6804899999988</v>
      </c>
      <c r="H148" s="2">
        <f t="shared" si="1"/>
        <v>0.41999999999825377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15819.66</v>
      </c>
      <c r="D149" s="1">
        <f>'PR-RAS'!E153</f>
        <v>17812.59</v>
      </c>
      <c r="E149" s="1">
        <v>0</v>
      </c>
      <c r="F149" s="1">
        <v>0</v>
      </c>
      <c r="G149" s="2">
        <f t="shared" si="0"/>
        <v>7613.8363199999994</v>
      </c>
      <c r="H149" s="2">
        <f t="shared" si="1"/>
        <v>0.75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15819.66</v>
      </c>
      <c r="D150" s="1">
        <f>'PR-RAS'!E154</f>
        <v>17686.509999999998</v>
      </c>
      <c r="E150" s="1">
        <v>0</v>
      </c>
      <c r="F150" s="1">
        <v>0</v>
      </c>
      <c r="G150" s="2">
        <f t="shared" si="0"/>
        <v>7627.709319999999</v>
      </c>
      <c r="H150" s="2">
        <f t="shared" si="1"/>
        <v>0.83000000000174623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126.08</v>
      </c>
      <c r="E151" s="1">
        <v>0</v>
      </c>
      <c r="F151" s="1">
        <v>0</v>
      </c>
      <c r="G151" s="2">
        <f t="shared" si="0"/>
        <v>37.823999999999998</v>
      </c>
      <c r="H151" s="2">
        <f t="shared" si="1"/>
        <v>7.9999999999998295E-2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1317.27</v>
      </c>
      <c r="D154" s="1">
        <f>'PR-RAS'!E158</f>
        <v>1448.88</v>
      </c>
      <c r="E154" s="1">
        <v>0</v>
      </c>
      <c r="F154" s="1">
        <v>0</v>
      </c>
      <c r="G154" s="2">
        <f t="shared" si="0"/>
        <v>644.8995900000001</v>
      </c>
      <c r="H154" s="2">
        <f t="shared" si="1"/>
        <v>0.38999999999987267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2610.2399999999998</v>
      </c>
      <c r="D155" s="1">
        <f>'PR-RAS'!E159</f>
        <v>2918.28</v>
      </c>
      <c r="E155" s="1">
        <v>0</v>
      </c>
      <c r="F155" s="1">
        <v>0</v>
      </c>
      <c r="G155" s="2">
        <f t="shared" si="0"/>
        <v>1300.8072</v>
      </c>
      <c r="H155" s="2">
        <f t="shared" si="1"/>
        <v>0.51999999999998181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2610.2399999999998</v>
      </c>
      <c r="D157" s="1">
        <f>'PR-RAS'!E161</f>
        <v>2918.28</v>
      </c>
      <c r="E157" s="1">
        <v>0</v>
      </c>
      <c r="F157" s="1">
        <v>0</v>
      </c>
      <c r="G157" s="2">
        <f t="shared" si="0"/>
        <v>1317.7007999999998</v>
      </c>
      <c r="H157" s="2">
        <f t="shared" si="1"/>
        <v>0.51999999999998181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6384.36</v>
      </c>
      <c r="D159" s="1">
        <f>'PR-RAS'!E163</f>
        <v>6116.57</v>
      </c>
      <c r="E159" s="1">
        <v>0</v>
      </c>
      <c r="F159" s="1">
        <v>0</v>
      </c>
      <c r="G159" s="2">
        <f t="shared" si="0"/>
        <v>2941.5650000000001</v>
      </c>
      <c r="H159" s="2">
        <f t="shared" si="1"/>
        <v>0.78999999999996362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1953.12</v>
      </c>
      <c r="D160" s="1">
        <f>'PR-RAS'!E164</f>
        <v>1946.33</v>
      </c>
      <c r="E160" s="1">
        <v>0</v>
      </c>
      <c r="F160" s="1">
        <v>0</v>
      </c>
      <c r="G160" s="2">
        <f t="shared" si="0"/>
        <v>929.47901999999999</v>
      </c>
      <c r="H160" s="2">
        <f t="shared" si="1"/>
        <v>0.4499999999998181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66.38</v>
      </c>
      <c r="E161" s="1">
        <v>0</v>
      </c>
      <c r="F161" s="1">
        <v>0</v>
      </c>
      <c r="G161" s="2">
        <f t="shared" si="0"/>
        <v>21.241599999999998</v>
      </c>
      <c r="H161" s="2">
        <f t="shared" si="1"/>
        <v>0.37999999999999545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917.88</v>
      </c>
      <c r="D162" s="1">
        <f>'PR-RAS'!E166</f>
        <v>966.65</v>
      </c>
      <c r="E162" s="1">
        <v>0</v>
      </c>
      <c r="F162" s="1">
        <v>0</v>
      </c>
      <c r="G162" s="2">
        <f t="shared" si="0"/>
        <v>459.03997999999996</v>
      </c>
      <c r="H162" s="2">
        <f t="shared" si="1"/>
        <v>0.47000000000002728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265.45</v>
      </c>
      <c r="D163" s="1">
        <f>'PR-RAS'!E167</f>
        <v>0</v>
      </c>
      <c r="E163" s="1">
        <v>0</v>
      </c>
      <c r="F163" s="1">
        <v>0</v>
      </c>
      <c r="G163" s="2">
        <f t="shared" si="0"/>
        <v>43.002899999999997</v>
      </c>
      <c r="H163" s="2">
        <f t="shared" si="1"/>
        <v>0.44999999999998863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769.79</v>
      </c>
      <c r="D164" s="1">
        <f>'PR-RAS'!E168</f>
        <v>913.3</v>
      </c>
      <c r="E164" s="1">
        <v>0</v>
      </c>
      <c r="F164" s="1">
        <v>0</v>
      </c>
      <c r="G164" s="2">
        <f t="shared" si="0"/>
        <v>423.21156999999999</v>
      </c>
      <c r="H164" s="2">
        <f t="shared" si="1"/>
        <v>0.50999999999999091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1849.95</v>
      </c>
      <c r="D165" s="1">
        <f>'PR-RAS'!E169</f>
        <v>1174.23</v>
      </c>
      <c r="E165" s="1">
        <v>0</v>
      </c>
      <c r="F165" s="1">
        <v>0</v>
      </c>
      <c r="G165" s="2">
        <f t="shared" si="0"/>
        <v>688.53923999999995</v>
      </c>
      <c r="H165" s="2">
        <f t="shared" si="1"/>
        <v>0.27999999999997272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963.48</v>
      </c>
      <c r="D166" s="1">
        <f>'PR-RAS'!E170</f>
        <v>1174.23</v>
      </c>
      <c r="E166" s="1">
        <v>0</v>
      </c>
      <c r="F166" s="1">
        <v>0</v>
      </c>
      <c r="G166" s="2">
        <f t="shared" si="0"/>
        <v>546.4701</v>
      </c>
      <c r="H166" s="2">
        <f t="shared" si="1"/>
        <v>0.71000000000003638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886.47</v>
      </c>
      <c r="D170" s="1">
        <f>'PR-RAS'!E174</f>
        <v>0</v>
      </c>
      <c r="E170" s="1">
        <v>0</v>
      </c>
      <c r="F170" s="1">
        <v>0</v>
      </c>
      <c r="G170" s="2">
        <f t="shared" si="0"/>
        <v>149.81343000000001</v>
      </c>
      <c r="H170" s="2">
        <f t="shared" si="1"/>
        <v>0.47000000000002728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2550.3200000000002</v>
      </c>
      <c r="D173" s="1">
        <f>'PR-RAS'!E177</f>
        <v>2964.9</v>
      </c>
      <c r="E173" s="1">
        <v>0</v>
      </c>
      <c r="F173" s="1">
        <v>0</v>
      </c>
      <c r="G173" s="2">
        <f t="shared" si="0"/>
        <v>1458.5806400000001</v>
      </c>
      <c r="H173" s="2">
        <f t="shared" si="1"/>
        <v>0.42000000000007276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578.20000000000005</v>
      </c>
      <c r="D174" s="1">
        <f>'PR-RAS'!E178</f>
        <v>573.41</v>
      </c>
      <c r="E174" s="1">
        <v>0</v>
      </c>
      <c r="F174" s="1">
        <v>0</v>
      </c>
      <c r="G174" s="2">
        <f t="shared" si="0"/>
        <v>298.42845999999997</v>
      </c>
      <c r="H174" s="2">
        <f t="shared" si="1"/>
        <v>0.61000000000001364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127.41</v>
      </c>
      <c r="D176" s="1">
        <f>'PR-RAS'!E180</f>
        <v>149.61000000000001</v>
      </c>
      <c r="E176" s="1">
        <v>0</v>
      </c>
      <c r="F176" s="1">
        <v>0</v>
      </c>
      <c r="G176" s="2">
        <f t="shared" si="0"/>
        <v>74.660249999999991</v>
      </c>
      <c r="H176" s="2">
        <f t="shared" si="1"/>
        <v>0.79999999999998295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1205.52</v>
      </c>
      <c r="D180" s="1">
        <f>'PR-RAS'!E184</f>
        <v>1523.7</v>
      </c>
      <c r="E180" s="1">
        <v>0</v>
      </c>
      <c r="F180" s="1">
        <v>0</v>
      </c>
      <c r="G180" s="2">
        <f t="shared" si="0"/>
        <v>761.27268000000004</v>
      </c>
      <c r="H180" s="2">
        <f t="shared" si="1"/>
        <v>0.77999999999997272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639.19000000000005</v>
      </c>
      <c r="D181" s="1">
        <f>'PR-RAS'!E185</f>
        <v>718.18</v>
      </c>
      <c r="E181" s="1">
        <v>0</v>
      </c>
      <c r="F181" s="1">
        <v>0</v>
      </c>
      <c r="G181" s="2">
        <f t="shared" si="0"/>
        <v>373.59900000000005</v>
      </c>
      <c r="H181" s="2">
        <f t="shared" si="1"/>
        <v>0.37000000000000455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30.97</v>
      </c>
      <c r="D184" s="1">
        <f>'PR-RAS'!E188</f>
        <v>31.11</v>
      </c>
      <c r="E184" s="1">
        <v>0</v>
      </c>
      <c r="F184" s="1">
        <v>0</v>
      </c>
      <c r="G184" s="2">
        <f t="shared" si="0"/>
        <v>17.05377</v>
      </c>
      <c r="H184" s="2">
        <f t="shared" si="1"/>
        <v>0.14000000000000057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30.97</v>
      </c>
      <c r="D187" s="1">
        <f>'PR-RAS'!E191</f>
        <v>31.11</v>
      </c>
      <c r="E187" s="1">
        <v>0</v>
      </c>
      <c r="F187" s="1">
        <v>0</v>
      </c>
      <c r="G187" s="2">
        <f t="shared" si="0"/>
        <v>17.33334</v>
      </c>
      <c r="H187" s="2">
        <f t="shared" si="1"/>
        <v>0.14000000000000057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144.54</v>
      </c>
      <c r="D192" s="1">
        <f>'PR-RAS'!E196</f>
        <v>202.7</v>
      </c>
      <c r="E192" s="1">
        <v>0</v>
      </c>
      <c r="F192" s="1">
        <v>0</v>
      </c>
      <c r="G192" s="2">
        <f t="shared" si="0"/>
        <v>105.03853999999998</v>
      </c>
      <c r="H192" s="2">
        <f t="shared" si="1"/>
        <v>0.76000000000001933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144.54</v>
      </c>
      <c r="D206" s="1">
        <f>'PR-RAS'!E210</f>
        <v>202.7</v>
      </c>
      <c r="E206" s="1">
        <v>0</v>
      </c>
      <c r="F206" s="1">
        <v>0</v>
      </c>
      <c r="G206" s="2">
        <f t="shared" si="0"/>
        <v>112.73769999999998</v>
      </c>
      <c r="H206" s="2">
        <f t="shared" si="1"/>
        <v>0.76000000000001933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144.54</v>
      </c>
      <c r="D207" s="1">
        <f>'PR-RAS'!E211</f>
        <v>202.7</v>
      </c>
      <c r="E207" s="1">
        <v>0</v>
      </c>
      <c r="F207" s="1">
        <v>0</v>
      </c>
      <c r="G207" s="2">
        <f t="shared" si="0"/>
        <v>113.28763999999998</v>
      </c>
      <c r="H207" s="2">
        <f t="shared" si="1"/>
        <v>0.76000000000001933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26276.07</v>
      </c>
      <c r="D285" s="1">
        <f>'PR-RAS'!E289</f>
        <v>28499.02</v>
      </c>
      <c r="E285" s="1">
        <v>0</v>
      </c>
      <c r="F285" s="1">
        <v>0</v>
      </c>
      <c r="G285" s="2">
        <f t="shared" si="8"/>
        <v>23649.847239999999</v>
      </c>
      <c r="H285" s="2">
        <f t="shared" si="9"/>
        <v>9.0000000000145519E-2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7584.5</v>
      </c>
      <c r="D286" s="1">
        <f>'PR-RAS'!E290</f>
        <v>12502.999999999996</v>
      </c>
      <c r="E286" s="1">
        <v>0</v>
      </c>
      <c r="F286" s="1">
        <v>0</v>
      </c>
      <c r="G286" s="2">
        <f t="shared" si="8"/>
        <v>9288.2924999999977</v>
      </c>
      <c r="H286" s="2">
        <f t="shared" si="9"/>
        <v>0.50000000000363798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200.23</v>
      </c>
      <c r="D288" s="1">
        <f>'PR-RAS'!E292</f>
        <v>102483.51</v>
      </c>
      <c r="E288" s="1">
        <v>0</v>
      </c>
      <c r="F288" s="1">
        <v>0</v>
      </c>
      <c r="G288" s="2">
        <f t="shared" si="8"/>
        <v>58883.000749999992</v>
      </c>
      <c r="H288" s="2">
        <f t="shared" si="9"/>
        <v>0.72000000000522846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7668.48</v>
      </c>
      <c r="D345" s="1">
        <f>'PR-RAS'!E350</f>
        <v>12591.12</v>
      </c>
      <c r="E345" s="1">
        <v>0</v>
      </c>
      <c r="F345" s="1">
        <v>0</v>
      </c>
      <c r="G345" s="2">
        <f t="shared" si="8"/>
        <v>11300.64768</v>
      </c>
      <c r="H345" s="2">
        <f t="shared" si="9"/>
        <v>0.6000000000003638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7668.48</v>
      </c>
      <c r="D358" s="1">
        <f>'PR-RAS'!E363</f>
        <v>12591.12</v>
      </c>
      <c r="E358" s="1">
        <v>0</v>
      </c>
      <c r="F358" s="1">
        <v>0</v>
      </c>
      <c r="G358" s="2">
        <f t="shared" si="8"/>
        <v>11727.707039999999</v>
      </c>
      <c r="H358" s="2">
        <f t="shared" si="9"/>
        <v>0.6000000000003638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281.87</v>
      </c>
      <c r="D364" s="1">
        <f>'PR-RAS'!E369</f>
        <v>0</v>
      </c>
      <c r="E364" s="1">
        <v>0</v>
      </c>
      <c r="F364" s="1">
        <v>0</v>
      </c>
      <c r="G364" s="2">
        <f t="shared" si="8"/>
        <v>102.31881</v>
      </c>
      <c r="H364" s="2">
        <f t="shared" si="9"/>
        <v>0.12999999999999545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281.87</v>
      </c>
      <c r="D365" s="1">
        <f>'PR-RAS'!E370</f>
        <v>0</v>
      </c>
      <c r="E365" s="1">
        <v>0</v>
      </c>
      <c r="F365" s="1">
        <v>0</v>
      </c>
      <c r="G365" s="2">
        <f t="shared" si="8"/>
        <v>102.60068</v>
      </c>
      <c r="H365" s="2">
        <f t="shared" si="9"/>
        <v>0.12999999999999545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7386.61</v>
      </c>
      <c r="D378" s="1">
        <f>'PR-RAS'!E383</f>
        <v>12591.12</v>
      </c>
      <c r="E378" s="1">
        <v>0</v>
      </c>
      <c r="F378" s="1">
        <v>0</v>
      </c>
      <c r="G378" s="2">
        <f t="shared" si="8"/>
        <v>12278.456450000001</v>
      </c>
      <c r="H378" s="2">
        <f t="shared" si="9"/>
        <v>0.51000000000112777</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7386.61</v>
      </c>
      <c r="D379" s="1">
        <f>'PR-RAS'!E384</f>
        <v>12591.12</v>
      </c>
      <c r="E379" s="1">
        <v>0</v>
      </c>
      <c r="F379" s="1">
        <v>0</v>
      </c>
      <c r="G379" s="2">
        <f t="shared" si="8"/>
        <v>12311.025300000001</v>
      </c>
      <c r="H379" s="2">
        <f t="shared" si="9"/>
        <v>0.51000000000112777</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7668.48</v>
      </c>
      <c r="D403" s="1">
        <f>'PR-RAS'!E408</f>
        <v>12591.12</v>
      </c>
      <c r="E403" s="1">
        <v>0</v>
      </c>
      <c r="F403" s="1">
        <v>0</v>
      </c>
      <c r="G403" s="2">
        <f t="shared" si="8"/>
        <v>13205.989440000001</v>
      </c>
      <c r="H403" s="2">
        <f t="shared" si="9"/>
        <v>0.6000000000003638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102367.25</v>
      </c>
      <c r="E405" s="1">
        <v>0</v>
      </c>
      <c r="F405" s="1">
        <v>0</v>
      </c>
      <c r="G405" s="2">
        <f t="shared" si="8"/>
        <v>82712.738000000012</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33860.57</v>
      </c>
      <c r="D407" s="1">
        <f>'PR-RAS'!E412</f>
        <v>41002.019999999997</v>
      </c>
      <c r="E407" s="1">
        <v>0</v>
      </c>
      <c r="F407" s="1">
        <v>0</v>
      </c>
      <c r="G407" s="2">
        <f t="shared" si="8"/>
        <v>47041.031660000001</v>
      </c>
      <c r="H407" s="2">
        <f t="shared" si="9"/>
        <v>0.44999999999708962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33944.550000000003</v>
      </c>
      <c r="D408" s="1">
        <f>'PR-RAS'!E413</f>
        <v>41090.14</v>
      </c>
      <c r="E408" s="1">
        <v>0</v>
      </c>
      <c r="F408" s="1">
        <v>0</v>
      </c>
      <c r="G408" s="2">
        <f t="shared" si="8"/>
        <v>47262.805809999998</v>
      </c>
      <c r="H408" s="2">
        <f t="shared" si="9"/>
        <v>0.58999999999650754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83.980000000003201</v>
      </c>
      <c r="D410" s="1">
        <f>'PR-RAS'!E415</f>
        <v>88.120000000002619</v>
      </c>
      <c r="E410" s="1">
        <v>0</v>
      </c>
      <c r="F410" s="1">
        <v>0</v>
      </c>
      <c r="G410" s="2">
        <f t="shared" si="8"/>
        <v>106.42998000000344</v>
      </c>
      <c r="H410" s="2">
        <f t="shared" si="9"/>
        <v>0.13999999999941792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200.23</v>
      </c>
      <c r="D411" s="1">
        <f>'PR-RAS'!E416</f>
        <v>116.25999999999476</v>
      </c>
      <c r="E411" s="1">
        <v>0</v>
      </c>
      <c r="F411" s="1">
        <v>0</v>
      </c>
      <c r="G411" s="2">
        <f t="shared" si="8"/>
        <v>177.42749999999569</v>
      </c>
      <c r="H411" s="2">
        <f t="shared" si="9"/>
        <v>0.48999999999475108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33860.57</v>
      </c>
      <c r="D633" s="1">
        <f>'PR-RAS'!E639</f>
        <v>41002.019999999997</v>
      </c>
      <c r="E633" s="1">
        <v>0</v>
      </c>
      <c r="F633" s="1">
        <v>0</v>
      </c>
      <c r="G633" s="2">
        <f t="shared" si="10"/>
        <v>73226.433519999991</v>
      </c>
      <c r="H633" s="2">
        <f t="shared" si="11"/>
        <v>0.44999999999708962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33944.550000000003</v>
      </c>
      <c r="D634" s="1">
        <f>'PR-RAS'!E640</f>
        <v>41090.14</v>
      </c>
      <c r="E634" s="1">
        <v>0</v>
      </c>
      <c r="F634" s="1">
        <v>0</v>
      </c>
      <c r="G634" s="2">
        <f t="shared" si="10"/>
        <v>73507.017390000008</v>
      </c>
      <c r="H634" s="2">
        <f t="shared" si="11"/>
        <v>0.58999999999650754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83.980000000003201</v>
      </c>
      <c r="D636" s="1">
        <f>'PR-RAS'!E642</f>
        <v>88.120000000002619</v>
      </c>
      <c r="E636" s="1">
        <v>0</v>
      </c>
      <c r="F636" s="1">
        <v>0</v>
      </c>
      <c r="G636" s="2">
        <f t="shared" si="10"/>
        <v>165.23970000000537</v>
      </c>
      <c r="H636" s="2">
        <f t="shared" si="11"/>
        <v>0.13999999999941792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200.23</v>
      </c>
      <c r="D637" s="1">
        <f>'PR-RAS'!E643</f>
        <v>116.25999999999476</v>
      </c>
      <c r="E637" s="1">
        <v>0</v>
      </c>
      <c r="F637" s="1">
        <v>0</v>
      </c>
      <c r="G637" s="2">
        <f t="shared" si="10"/>
        <v>275.22899999999333</v>
      </c>
      <c r="H637" s="2">
        <f t="shared" si="11"/>
        <v>0.48999999999475108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116.24999999999679</v>
      </c>
      <c r="D639" s="1">
        <f>'PR-RAS'!E645</f>
        <v>28.139999999992142</v>
      </c>
      <c r="E639" s="1">
        <v>0</v>
      </c>
      <c r="F639" s="1">
        <v>0</v>
      </c>
      <c r="G639" s="2">
        <f t="shared" si="10"/>
        <v>110.07413999998792</v>
      </c>
      <c r="H639" s="2">
        <f t="shared" si="11"/>
        <v>0.38999999998893031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200.23</v>
      </c>
      <c r="D642" s="1">
        <f>'PR-RAS'!E649</f>
        <v>116.25</v>
      </c>
      <c r="E642" s="1">
        <v>0</v>
      </c>
      <c r="F642" s="1">
        <v>0</v>
      </c>
      <c r="G642" s="2">
        <f t="shared" si="10"/>
        <v>277.37993</v>
      </c>
      <c r="H642" s="2">
        <f t="shared" si="11"/>
        <v>0.47999999999998977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37581.26</v>
      </c>
      <c r="D643" s="1">
        <f>'PR-RAS'!E650</f>
        <v>45273.34</v>
      </c>
      <c r="E643" s="1">
        <v>0</v>
      </c>
      <c r="F643" s="1">
        <v>0</v>
      </c>
      <c r="G643" s="2">
        <f t="shared" si="10"/>
        <v>82258.137480000005</v>
      </c>
      <c r="H643" s="2">
        <f t="shared" si="11"/>
        <v>0.59999999999854481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37665.24</v>
      </c>
      <c r="D644" s="1">
        <f>'PR-RAS'!E651</f>
        <v>45361.46</v>
      </c>
      <c r="E644" s="1">
        <v>0</v>
      </c>
      <c r="F644" s="1">
        <v>0</v>
      </c>
      <c r="G644" s="2">
        <f t="shared" si="10"/>
        <v>82553.586880000003</v>
      </c>
      <c r="H644" s="2">
        <f t="shared" si="11"/>
        <v>0.69999999999708962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116.25000000000728</v>
      </c>
      <c r="D645" s="1">
        <f>'PR-RAS'!E652</f>
        <v>28.129999999997381</v>
      </c>
      <c r="E645" s="1">
        <v>0</v>
      </c>
      <c r="F645" s="1">
        <v>0</v>
      </c>
      <c r="G645" s="2">
        <f t="shared" si="10"/>
        <v>111.09644000000131</v>
      </c>
      <c r="H645" s="2">
        <f t="shared" si="11"/>
        <v>0.38000000000465661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v>
      </c>
      <c r="D647" s="1">
        <f>'PR-RAS'!E654</f>
        <v>1</v>
      </c>
      <c r="E647" s="1">
        <v>0</v>
      </c>
      <c r="F647" s="1">
        <v>0</v>
      </c>
      <c r="G647" s="2">
        <f t="shared" si="10"/>
        <v>1.9380000000000002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v>
      </c>
      <c r="D649" s="1">
        <f>'PR-RAS'!E656</f>
        <v>1</v>
      </c>
      <c r="E649" s="1">
        <v>0</v>
      </c>
      <c r="F649" s="1">
        <v>0</v>
      </c>
      <c r="G649" s="2">
        <f t="shared" si="10"/>
        <v>1.944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1327.23</v>
      </c>
      <c r="D655" s="1">
        <f>'PR-RAS'!E662</f>
        <v>1327.23</v>
      </c>
      <c r="E655" s="1">
        <v>0</v>
      </c>
      <c r="F655" s="1">
        <v>0</v>
      </c>
      <c r="G655" s="2">
        <f t="shared" si="10"/>
        <v>2604.0252600000003</v>
      </c>
      <c r="H655" s="2">
        <f t="shared" si="11"/>
        <v>0.46000000000003638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3716.24</v>
      </c>
      <c r="D658" s="1">
        <f>'PR-RAS'!E665</f>
        <v>7581.68</v>
      </c>
      <c r="E658" s="1">
        <v>0</v>
      </c>
      <c r="F658" s="1">
        <v>0</v>
      </c>
      <c r="G658" s="2">
        <f t="shared" si="10"/>
        <v>12403.897199999999</v>
      </c>
      <c r="H658" s="2">
        <f t="shared" si="11"/>
        <v>0.55999999999949068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917.88</v>
      </c>
      <c r="D711" s="1">
        <f>'PR-RAS'!E718</f>
        <v>966.65</v>
      </c>
      <c r="E711" s="1">
        <v>0</v>
      </c>
      <c r="F711" s="1">
        <v>0</v>
      </c>
      <c r="G711" s="2">
        <f t="shared" si="10"/>
        <v>2024.3377999999998</v>
      </c>
      <c r="H711" s="2">
        <f t="shared" si="11"/>
        <v>0.47000000000002728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767.26</v>
      </c>
      <c r="E714" s="1">
        <v>0</v>
      </c>
      <c r="F714" s="1">
        <v>0</v>
      </c>
      <c r="G714" s="2">
        <f t="shared" si="10"/>
        <v>1094.11276</v>
      </c>
      <c r="H714" s="2">
        <f t="shared" si="11"/>
        <v>0.25999999999999091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913.53</v>
      </c>
      <c r="D715" s="1">
        <f>'PR-RAS'!E722</f>
        <v>756.44</v>
      </c>
      <c r="E715" s="1">
        <v>0</v>
      </c>
      <c r="F715" s="1">
        <v>0</v>
      </c>
      <c r="G715" s="2">
        <f t="shared" si="10"/>
        <v>1732.4567399999999</v>
      </c>
      <c r="H715" s="2">
        <f t="shared" si="11"/>
        <v>0.91000000000008185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340266.68</v>
      </c>
      <c r="D984" s="6">
        <f>BILANCA!E6</f>
        <v>353252.59</v>
      </c>
      <c r="E984" s="6">
        <v>0</v>
      </c>
      <c r="F984" s="6">
        <v>0</v>
      </c>
      <c r="G984" s="7">
        <f t="shared" ref="G984:G1241" si="22">B984/1000*C984+B984/500*D984</f>
        <v>1046.7718600000001</v>
      </c>
      <c r="H984" s="7">
        <f t="shared" si="19"/>
        <v>0.72999999998137355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340150.43</v>
      </c>
      <c r="D985" s="1">
        <f>BILANCA!E7</f>
        <v>353224.46</v>
      </c>
      <c r="E985" s="1">
        <v>0</v>
      </c>
      <c r="F985" s="1">
        <v>0</v>
      </c>
      <c r="G985" s="2">
        <f t="shared" si="22"/>
        <v>2093.1986999999999</v>
      </c>
      <c r="H985" s="2">
        <f t="shared" si="19"/>
        <v>0.89000000001396984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340150.43</v>
      </c>
      <c r="D990" s="1">
        <f>BILANCA!E12</f>
        <v>353224.46</v>
      </c>
      <c r="E990" s="1">
        <v>0</v>
      </c>
      <c r="F990" s="1">
        <v>0</v>
      </c>
      <c r="G990" s="2">
        <f t="shared" si="22"/>
        <v>7326.1954500000011</v>
      </c>
      <c r="H990" s="2">
        <f t="shared" si="19"/>
        <v>0.89000000001396984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507.15999999999985</v>
      </c>
      <c r="D997" s="1">
        <f>BILANCA!E19</f>
        <v>357.57000000000062</v>
      </c>
      <c r="E997" s="1">
        <v>0</v>
      </c>
      <c r="F997" s="1">
        <v>0</v>
      </c>
      <c r="G997" s="2">
        <f t="shared" si="22"/>
        <v>17.112200000000016</v>
      </c>
      <c r="H997" s="2">
        <f t="shared" si="19"/>
        <v>0.58999999999923602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6321.8</v>
      </c>
      <c r="D998" s="1">
        <f>BILANCA!E20</f>
        <v>6321.8</v>
      </c>
      <c r="E998" s="1">
        <v>0</v>
      </c>
      <c r="F998" s="1">
        <v>0</v>
      </c>
      <c r="G998" s="2">
        <f t="shared" si="22"/>
        <v>284.48099999999999</v>
      </c>
      <c r="H998" s="2">
        <f t="shared" si="19"/>
        <v>0.3999999999996362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5814.64</v>
      </c>
      <c r="D1006" s="1">
        <f>BILANCA!E28</f>
        <v>5964.23</v>
      </c>
      <c r="E1006" s="1">
        <v>0</v>
      </c>
      <c r="F1006" s="1">
        <v>0</v>
      </c>
      <c r="G1006" s="2">
        <f t="shared" si="22"/>
        <v>408.09129999999999</v>
      </c>
      <c r="H1006" s="2">
        <f t="shared" si="19"/>
        <v>0.58999999999923602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339643.27</v>
      </c>
      <c r="D1013" s="1">
        <f>BILANCA!E35</f>
        <v>352866.89</v>
      </c>
      <c r="E1013" s="1">
        <v>0</v>
      </c>
      <c r="F1013" s="1">
        <v>0</v>
      </c>
      <c r="G1013" s="2">
        <f t="shared" si="22"/>
        <v>31361.3115</v>
      </c>
      <c r="H1013" s="2">
        <f t="shared" si="19"/>
        <v>0.38000000000465661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339643.27</v>
      </c>
      <c r="D1014" s="1">
        <f>BILANCA!E36</f>
        <v>352866.89</v>
      </c>
      <c r="E1014" s="1">
        <v>0</v>
      </c>
      <c r="F1014" s="1">
        <v>0</v>
      </c>
      <c r="G1014" s="2">
        <f t="shared" si="22"/>
        <v>32406.688550000003</v>
      </c>
      <c r="H1014" s="2">
        <f t="shared" si="19"/>
        <v>0.38000000000465661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1504.72</v>
      </c>
      <c r="D1032" s="1">
        <f>BILANCA!E54</f>
        <v>1504.72</v>
      </c>
      <c r="E1032" s="1">
        <v>0</v>
      </c>
      <c r="F1032" s="1">
        <v>0</v>
      </c>
      <c r="G1032" s="2">
        <f t="shared" si="22"/>
        <v>221.19383999999999</v>
      </c>
      <c r="H1032" s="2">
        <f t="shared" si="19"/>
        <v>0.55999999999994543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1504.72</v>
      </c>
      <c r="D1033" s="1">
        <f>BILANCA!E55</f>
        <v>1504.72</v>
      </c>
      <c r="E1033" s="1">
        <v>0</v>
      </c>
      <c r="F1033" s="1">
        <v>0</v>
      </c>
      <c r="G1033" s="2">
        <f t="shared" si="22"/>
        <v>225.70800000000003</v>
      </c>
      <c r="H1033" s="2">
        <f t="shared" si="19"/>
        <v>0.55999999999994543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116.25</v>
      </c>
      <c r="D1046" s="1">
        <f>BILANCA!E68</f>
        <v>28.13</v>
      </c>
      <c r="E1046" s="1">
        <v>0</v>
      </c>
      <c r="F1046" s="1">
        <v>0</v>
      </c>
      <c r="G1046" s="2">
        <f t="shared" si="22"/>
        <v>10.868130000000001</v>
      </c>
      <c r="H1046" s="2">
        <f t="shared" si="19"/>
        <v>0.37999999999999901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116.25</v>
      </c>
      <c r="D1047" s="1">
        <f>BILANCA!E69</f>
        <v>28.13</v>
      </c>
      <c r="E1047" s="1">
        <v>0</v>
      </c>
      <c r="F1047" s="1">
        <v>0</v>
      </c>
      <c r="G1047" s="2">
        <f t="shared" si="22"/>
        <v>11.04064</v>
      </c>
      <c r="H1047" s="2">
        <f t="shared" si="19"/>
        <v>0.37999999999999901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116.25</v>
      </c>
      <c r="D1048" s="1">
        <f>BILANCA!E70</f>
        <v>28.13</v>
      </c>
      <c r="E1048" s="1">
        <v>0</v>
      </c>
      <c r="F1048" s="1">
        <v>0</v>
      </c>
      <c r="G1048" s="2">
        <f t="shared" si="22"/>
        <v>11.213150000000001</v>
      </c>
      <c r="H1048" s="2">
        <f t="shared" si="19"/>
        <v>0.37999999999999901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116.25</v>
      </c>
      <c r="D1050" s="1">
        <f>BILANCA!E72</f>
        <v>28.13</v>
      </c>
      <c r="E1050" s="1">
        <v>0</v>
      </c>
      <c r="F1050" s="1">
        <v>0</v>
      </c>
      <c r="G1050" s="2">
        <f t="shared" si="22"/>
        <v>11.55817</v>
      </c>
      <c r="H1050" s="2">
        <f t="shared" si="19"/>
        <v>0.37999999999999901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340266.68</v>
      </c>
      <c r="D1152" s="1">
        <f>BILANCA!E175</f>
        <v>353252.59</v>
      </c>
      <c r="E1152" s="1">
        <v>0</v>
      </c>
      <c r="F1152" s="1">
        <v>0</v>
      </c>
      <c r="G1152" s="2">
        <f t="shared" si="22"/>
        <v>176904.44434000002</v>
      </c>
      <c r="H1152" s="2">
        <f t="shared" si="23"/>
        <v>0.72999999998137355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340266.68</v>
      </c>
      <c r="D1214" s="1">
        <f>BILANCA!E237</f>
        <v>353252.59</v>
      </c>
      <c r="E1214" s="1">
        <v>0</v>
      </c>
      <c r="F1214" s="1">
        <v>0</v>
      </c>
      <c r="G1214" s="2">
        <f t="shared" si="22"/>
        <v>241804.29966000002</v>
      </c>
      <c r="H1214" s="2">
        <f t="shared" si="23"/>
        <v>0.72999999998137355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340150.43</v>
      </c>
      <c r="D1215" s="1">
        <f>BILANCA!E238</f>
        <v>353224.45</v>
      </c>
      <c r="E1215" s="1">
        <v>0</v>
      </c>
      <c r="F1215" s="1">
        <v>0</v>
      </c>
      <c r="G1215" s="2">
        <f t="shared" si="22"/>
        <v>242811.04456000001</v>
      </c>
      <c r="H1215" s="2">
        <f t="shared" si="23"/>
        <v>0.88000000000465661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340150.43</v>
      </c>
      <c r="D1216" s="1">
        <f>BILANCA!E239</f>
        <v>353224.45</v>
      </c>
      <c r="E1216" s="1">
        <v>0</v>
      </c>
      <c r="F1216" s="1">
        <v>0</v>
      </c>
      <c r="G1216" s="2">
        <f t="shared" si="22"/>
        <v>243857.64389000004</v>
      </c>
      <c r="H1216" s="2">
        <f t="shared" si="23"/>
        <v>0.88000000000465661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340150.43</v>
      </c>
      <c r="D1217" s="1">
        <f>BILANCA!E240</f>
        <v>353224.45</v>
      </c>
      <c r="E1217" s="1">
        <v>0</v>
      </c>
      <c r="F1217" s="1">
        <v>0</v>
      </c>
      <c r="G1217" s="2">
        <f t="shared" si="22"/>
        <v>244904.24322</v>
      </c>
      <c r="H1217" s="2">
        <f t="shared" si="23"/>
        <v>0.88000000000465661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116.25</v>
      </c>
      <c r="D1222" s="1">
        <f>BILANCA!E245</f>
        <v>28.139999999999418</v>
      </c>
      <c r="E1222" s="1">
        <v>0</v>
      </c>
      <c r="F1222" s="1">
        <v>0</v>
      </c>
      <c r="G1222" s="2">
        <f t="shared" si="22"/>
        <v>41.234669999999717</v>
      </c>
      <c r="H1222" s="2">
        <f t="shared" si="23"/>
        <v>0.38999999999941792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116.25</v>
      </c>
      <c r="D1223" s="1">
        <f>BILANCA!E246</f>
        <v>114986.51</v>
      </c>
      <c r="E1223" s="1">
        <v>0</v>
      </c>
      <c r="F1223" s="1">
        <v>0</v>
      </c>
      <c r="G1223" s="2">
        <f t="shared" si="22"/>
        <v>55221.424799999993</v>
      </c>
      <c r="H1223" s="2">
        <f t="shared" si="23"/>
        <v>0.74000000000523869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116.25</v>
      </c>
      <c r="D1224" s="1">
        <f>BILANCA!E247</f>
        <v>114986.51</v>
      </c>
      <c r="E1224" s="1">
        <v>0</v>
      </c>
      <c r="F1224" s="1">
        <v>0</v>
      </c>
      <c r="G1224" s="2">
        <f t="shared" si="22"/>
        <v>55451.514069999997</v>
      </c>
      <c r="H1224" s="2">
        <f t="shared" si="23"/>
        <v>0.74000000000523869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114958.37</v>
      </c>
      <c r="E1227" s="1">
        <v>0</v>
      </c>
      <c r="F1227" s="1">
        <v>0</v>
      </c>
      <c r="G1227" s="2">
        <f t="shared" si="22"/>
        <v>56099.684559999994</v>
      </c>
      <c r="H1227" s="2">
        <f t="shared" si="23"/>
        <v>0.36999999999534339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114958.37</v>
      </c>
      <c r="E1229" s="1">
        <v>0</v>
      </c>
      <c r="F1229" s="1">
        <v>0</v>
      </c>
      <c r="G1229" s="2">
        <f t="shared" si="22"/>
        <v>56559.518039999995</v>
      </c>
      <c r="H1229" s="2">
        <f t="shared" si="23"/>
        <v>0.36999999999534339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28499.02</v>
      </c>
      <c r="E1299" s="6">
        <v>0</v>
      </c>
      <c r="F1299" s="6">
        <v>0</v>
      </c>
      <c r="G1299" s="7">
        <f t="shared" si="24"/>
        <v>56.998040000000003</v>
      </c>
      <c r="H1299" s="7">
        <f t="shared" si="23"/>
        <v>2.0000000000436557E-2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28499.02</v>
      </c>
      <c r="E1307" s="1">
        <v>0</v>
      </c>
      <c r="F1307" s="1">
        <v>0</v>
      </c>
      <c r="G1307" s="2">
        <f t="shared" si="24"/>
        <v>512.98235999999997</v>
      </c>
      <c r="H1307" s="2">
        <f t="shared" si="23"/>
        <v>2.0000000000436557E-2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28499.02</v>
      </c>
      <c r="E1308" s="1">
        <v>0</v>
      </c>
      <c r="F1308" s="1">
        <v>0</v>
      </c>
      <c r="G1308" s="2">
        <f t="shared" si="24"/>
        <v>569.98040000000003</v>
      </c>
      <c r="H1308" s="2">
        <f t="shared" si="23"/>
        <v>2.0000000000436557E-2</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33944.550000000003</v>
      </c>
      <c r="D1401" s="1">
        <f>'RAS-funkcijski'!E107</f>
        <v>12591.12</v>
      </c>
      <c r="E1401" s="1">
        <v>0</v>
      </c>
      <c r="F1401" s="1">
        <v>0</v>
      </c>
      <c r="G1401" s="2">
        <f t="shared" si="24"/>
        <v>6090.0593699999999</v>
      </c>
      <c r="H1401" s="2">
        <f t="shared" si="27"/>
        <v>0.56999999999788997</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12591.12</v>
      </c>
      <c r="E1403" s="1">
        <v>0</v>
      </c>
      <c r="F1403" s="1">
        <v>0</v>
      </c>
      <c r="G1403" s="2">
        <f t="shared" si="24"/>
        <v>2644.1352000000002</v>
      </c>
      <c r="H1403" s="2">
        <f t="shared" si="27"/>
        <v>0.12000000000080036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33944.550000000003</v>
      </c>
      <c r="D1407" s="1">
        <f>'RAS-funkcijski'!E113</f>
        <v>0</v>
      </c>
      <c r="E1407" s="1">
        <v>0</v>
      </c>
      <c r="F1407" s="1">
        <v>0</v>
      </c>
      <c r="G1407" s="2">
        <f t="shared" si="24"/>
        <v>3699.9559500000005</v>
      </c>
      <c r="H1407" s="2">
        <f t="shared" si="27"/>
        <v>0.44999999999708962</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33944.550000000003</v>
      </c>
      <c r="D1435" s="13">
        <f>'RAS-funkcijski'!E141</f>
        <v>41090.14</v>
      </c>
      <c r="E1435" s="13">
        <v>0</v>
      </c>
      <c r="F1435" s="13">
        <v>0</v>
      </c>
      <c r="G1435" s="14">
        <f t="shared" si="24"/>
        <v>15909.101710000001</v>
      </c>
      <c r="H1435" s="14">
        <f t="shared" si="27"/>
        <v>0.58999999999650754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4233.5</v>
      </c>
      <c r="D1436" s="6">
        <f>'P-VRIO'!E5</f>
        <v>4233.5</v>
      </c>
      <c r="E1436" s="6">
        <v>0</v>
      </c>
      <c r="F1436" s="6">
        <v>0</v>
      </c>
      <c r="G1436" s="7">
        <f t="shared" si="24"/>
        <v>12.700500000000002</v>
      </c>
      <c r="H1436" s="7">
        <f t="shared" si="27"/>
        <v>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4233.5</v>
      </c>
      <c r="D1453" s="1">
        <f>'P-VRIO'!E22</f>
        <v>4233.5</v>
      </c>
      <c r="E1453" s="1">
        <v>0</v>
      </c>
      <c r="F1453" s="1">
        <v>0</v>
      </c>
      <c r="G1453" s="2">
        <f t="shared" si="24"/>
        <v>228.60899999999998</v>
      </c>
      <c r="H1453" s="2">
        <f t="shared" si="27"/>
        <v>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4233.5</v>
      </c>
      <c r="D1454" s="1">
        <f>'P-VRIO'!E23</f>
        <v>4233.5</v>
      </c>
      <c r="E1454" s="1">
        <v>0</v>
      </c>
      <c r="F1454" s="1">
        <v>0</v>
      </c>
      <c r="G1454" s="2">
        <f t="shared" si="24"/>
        <v>241.30949999999999</v>
      </c>
      <c r="H1454" s="2">
        <f t="shared" si="27"/>
        <v>1</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4233.5</v>
      </c>
      <c r="D1456" s="1">
        <f>'P-VRIO'!E25</f>
        <v>4233.5</v>
      </c>
      <c r="E1456" s="1">
        <v>0</v>
      </c>
      <c r="F1456" s="1">
        <v>0</v>
      </c>
      <c r="G1456" s="2">
        <f t="shared" si="24"/>
        <v>266.71050000000002</v>
      </c>
      <c r="H1456" s="2">
        <f t="shared" si="27"/>
        <v>1</v>
      </c>
      <c r="I1456" s="10">
        <f t="shared" si="30"/>
        <v>266.71050000000002</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41056.880000000005</v>
      </c>
      <c r="D1481" s="1">
        <v>0</v>
      </c>
      <c r="E1481" s="1">
        <v>0</v>
      </c>
      <c r="F1481" s="1">
        <v>0</v>
      </c>
      <c r="G1481" s="2">
        <f t="shared" si="34"/>
        <v>82.113760000000013</v>
      </c>
      <c r="H1481" s="2">
        <f t="shared" si="35"/>
        <v>0.11999999999534339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28465.760000000002</v>
      </c>
      <c r="D1483" s="1">
        <v>0</v>
      </c>
      <c r="E1483" s="1">
        <v>0</v>
      </c>
      <c r="F1483" s="1">
        <v>0</v>
      </c>
      <c r="G1483" s="2">
        <f t="shared" si="34"/>
        <v>113.86304000000001</v>
      </c>
      <c r="H1483" s="2">
        <f t="shared" si="35"/>
        <v>0.23999999999796273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22179.75</v>
      </c>
      <c r="D1484" s="1">
        <v>0</v>
      </c>
      <c r="E1484" s="1">
        <v>0</v>
      </c>
      <c r="F1484" s="1">
        <v>0</v>
      </c>
      <c r="G1484" s="2">
        <f t="shared" si="34"/>
        <v>110.89875000000001</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6083.31</v>
      </c>
      <c r="D1485" s="1">
        <v>0</v>
      </c>
      <c r="E1485" s="1">
        <v>0</v>
      </c>
      <c r="F1485" s="1">
        <v>0</v>
      </c>
      <c r="G1485" s="2">
        <f t="shared" si="34"/>
        <v>36.499860000000005</v>
      </c>
      <c r="H1485" s="2">
        <f t="shared" si="35"/>
        <v>0.31000000000040018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202.7</v>
      </c>
      <c r="D1486" s="1">
        <v>0</v>
      </c>
      <c r="E1486" s="1">
        <v>0</v>
      </c>
      <c r="F1486" s="1">
        <v>0</v>
      </c>
      <c r="G1486" s="2">
        <f t="shared" si="34"/>
        <v>1.4189000000000001</v>
      </c>
      <c r="H1486" s="2">
        <f t="shared" si="35"/>
        <v>0.30000000000001137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12591.12</v>
      </c>
      <c r="D1492" s="1">
        <v>0</v>
      </c>
      <c r="E1492" s="1">
        <v>0</v>
      </c>
      <c r="F1492" s="1">
        <v>0</v>
      </c>
      <c r="G1492" s="2">
        <f t="shared" si="34"/>
        <v>163.68456</v>
      </c>
      <c r="H1492" s="2">
        <f t="shared" si="35"/>
        <v>0.12000000000080036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41056.880000000005</v>
      </c>
      <c r="D1499" s="1">
        <v>0</v>
      </c>
      <c r="E1499" s="1">
        <v>0</v>
      </c>
      <c r="F1499" s="1">
        <v>0</v>
      </c>
      <c r="G1499" s="2">
        <f t="shared" si="34"/>
        <v>821.13760000000013</v>
      </c>
      <c r="H1499" s="2">
        <f t="shared" si="35"/>
        <v>0.11999999999534339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28465.760000000002</v>
      </c>
      <c r="D1501" s="1">
        <v>0</v>
      </c>
      <c r="E1501" s="1">
        <v>0</v>
      </c>
      <c r="F1501" s="1">
        <v>0</v>
      </c>
      <c r="G1501" s="2">
        <f t="shared" si="34"/>
        <v>626.24671999999998</v>
      </c>
      <c r="H1501" s="2">
        <f t="shared" si="35"/>
        <v>0.23999999999796273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22179.75</v>
      </c>
      <c r="D1502" s="1">
        <v>0</v>
      </c>
      <c r="E1502" s="1">
        <v>0</v>
      </c>
      <c r="F1502" s="1">
        <v>0</v>
      </c>
      <c r="G1502" s="2">
        <f t="shared" si="34"/>
        <v>510.13425000000001</v>
      </c>
      <c r="H1502" s="2">
        <f t="shared" si="35"/>
        <v>0.25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6083.31</v>
      </c>
      <c r="D1503" s="1">
        <v>0</v>
      </c>
      <c r="E1503" s="1">
        <v>0</v>
      </c>
      <c r="F1503" s="1">
        <v>0</v>
      </c>
      <c r="G1503" s="2">
        <f t="shared" si="34"/>
        <v>145.99944000000002</v>
      </c>
      <c r="H1503" s="2">
        <f t="shared" si="35"/>
        <v>0.31000000000040018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202.7</v>
      </c>
      <c r="D1504" s="1">
        <v>0</v>
      </c>
      <c r="E1504" s="1">
        <v>0</v>
      </c>
      <c r="F1504" s="1">
        <v>0</v>
      </c>
      <c r="G1504" s="2">
        <f t="shared" si="34"/>
        <v>5.0674999999999999</v>
      </c>
      <c r="H1504" s="2">
        <f t="shared" si="35"/>
        <v>0.30000000000001137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12591.12</v>
      </c>
      <c r="D1510" s="1">
        <v>0</v>
      </c>
      <c r="E1510" s="1">
        <v>0</v>
      </c>
      <c r="F1510" s="1">
        <v>0</v>
      </c>
      <c r="G1510" s="2">
        <f t="shared" si="34"/>
        <v>390.32472000000001</v>
      </c>
      <c r="H1510" s="2">
        <f t="shared" si="35"/>
        <v>0.12000000000080036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33249</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33860.57</v>
      </c>
      <c r="I16" s="170">
        <f>'PR-RAS'!E6</f>
        <v>41002.019999999997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26276.07</v>
      </c>
      <c r="I17" s="170">
        <f>'PR-RAS'!E151</f>
        <v>28499.02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116.24999999999679</v>
      </c>
      <c r="I18" s="170">
        <f>'PR-RAS'!E645</f>
        <v>28.139999999992142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340150.43</v>
      </c>
      <c r="I20" s="173">
        <f>BILANCA!E7</f>
        <v>353224.46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116.25</v>
      </c>
      <c r="I21" s="175">
        <f>BILANCA!E68</f>
        <v>28.13</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340266.68</v>
      </c>
      <c r="I23" s="177">
        <f>BILANCA!E237</f>
        <v>353252.59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28499.02</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33944.550000000003</v>
      </c>
      <c r="I28" s="179">
        <f>'RAS-funkcijski'!E141</f>
        <v>41090.14</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4233.5</v>
      </c>
      <c r="I29" s="173">
        <f>'P-VRIO'!E5</f>
        <v>4233.5</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4233.5</v>
      </c>
      <c r="I30" s="175">
        <f>'P-VRIO'!E22</f>
        <v>4233.5</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403" zoomScaleNormal="100" workbookViewId="0">
      <selection activeCell="E639" sqref="E639"/>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33860.57</v>
      </c>
      <c r="E6" s="51">
        <f>E7+E44+E50+E82+E106+E124+E133+E139</f>
        <v>41002.019999999997</v>
      </c>
      <c r="F6" s="52">
        <f t="shared" ref="F6:F131" si="0">IF(D6&lt;&gt;0,IF(E6/D6&gt;=100,"&gt;&gt;100",E6/D6*100),"-")</f>
        <v>121.09075541256394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5043.4699999999993</v>
      </c>
      <c r="E50" s="51">
        <f>E51+E54+E59+E62+E65+E68+E71+E74+E77</f>
        <v>8908.91</v>
      </c>
      <c r="F50" s="52">
        <f t="shared" si="0"/>
        <v>176.64247036266701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5043.4699999999993</v>
      </c>
      <c r="E59" s="51">
        <f t="shared" si="12"/>
        <v>8908.91</v>
      </c>
      <c r="F59" s="52">
        <f t="shared" si="0"/>
        <v>176.64247036266701</v>
      </c>
    </row>
    <row r="60" spans="1:6" ht="24" x14ac:dyDescent="0.2">
      <c r="A60" s="53">
        <v>6331</v>
      </c>
      <c r="B60" s="86" t="s">
        <v>166</v>
      </c>
      <c r="C60" s="50" t="s">
        <v>167</v>
      </c>
      <c r="D60" s="242">
        <v>1327.23</v>
      </c>
      <c r="E60" s="242">
        <v>1327.23</v>
      </c>
      <c r="F60" s="52">
        <f t="shared" si="0"/>
        <v>100</v>
      </c>
    </row>
    <row r="61" spans="1:6" ht="24" x14ac:dyDescent="0.2">
      <c r="A61" s="53">
        <v>6332</v>
      </c>
      <c r="B61" s="86" t="s">
        <v>168</v>
      </c>
      <c r="C61" s="50" t="s">
        <v>169</v>
      </c>
      <c r="D61" s="242">
        <v>3716.24</v>
      </c>
      <c r="E61" s="242">
        <v>7581.68</v>
      </c>
      <c r="F61" s="52">
        <f t="shared" si="0"/>
        <v>204.0148106688481</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1.07</v>
      </c>
      <c r="F82" s="52" t="str">
        <f t="shared" si="0"/>
        <v>-</v>
      </c>
    </row>
    <row r="83" spans="1:6" ht="12.75" customHeight="1" x14ac:dyDescent="0.2">
      <c r="A83" s="53">
        <v>641</v>
      </c>
      <c r="B83" s="85" t="s">
        <v>212</v>
      </c>
      <c r="C83" s="50" t="s">
        <v>213</v>
      </c>
      <c r="D83" s="51">
        <f t="shared" ref="D83:E83" si="20">SUM(D84:D90)</f>
        <v>0</v>
      </c>
      <c r="E83" s="51">
        <f t="shared" si="20"/>
        <v>1.07</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1.07</v>
      </c>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1802.38</v>
      </c>
      <c r="E124" s="51">
        <f t="shared" si="27"/>
        <v>2082.4</v>
      </c>
      <c r="F124" s="52">
        <f t="shared" si="0"/>
        <v>115.53612445766153</v>
      </c>
    </row>
    <row r="125" spans="1:6" ht="12.75" customHeight="1" x14ac:dyDescent="0.2">
      <c r="A125" s="53">
        <v>661</v>
      </c>
      <c r="B125" s="86" t="s">
        <v>296</v>
      </c>
      <c r="C125" s="50" t="s">
        <v>297</v>
      </c>
      <c r="D125" s="51">
        <f t="shared" ref="D125:E125" si="28">SUM(D126:D127)</f>
        <v>1802.38</v>
      </c>
      <c r="E125" s="51">
        <f t="shared" si="28"/>
        <v>2082.4</v>
      </c>
      <c r="F125" s="52">
        <f t="shared" si="0"/>
        <v>115.53612445766153</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1802.38</v>
      </c>
      <c r="E127" s="242">
        <v>2082.4</v>
      </c>
      <c r="F127" s="52">
        <f t="shared" si="0"/>
        <v>115.53612445766153</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27014.719999999998</v>
      </c>
      <c r="E133" s="51">
        <f t="shared" si="30"/>
        <v>30009.64</v>
      </c>
      <c r="F133" s="52">
        <f t="shared" ref="F133:F223" si="31">IF(D133&lt;&gt;0,IF(E133/D133&gt;=100,"&gt;&gt;100",E133/D133*100),"-")</f>
        <v>111.08625223581812</v>
      </c>
    </row>
    <row r="134" spans="1:6" ht="24" x14ac:dyDescent="0.2">
      <c r="A134" s="53">
        <v>671</v>
      </c>
      <c r="B134" s="232" t="s">
        <v>314</v>
      </c>
      <c r="C134" s="50" t="s">
        <v>315</v>
      </c>
      <c r="D134" s="51">
        <f t="shared" ref="D134:E134" si="32">SUM(D135:D137)</f>
        <v>27014.719999999998</v>
      </c>
      <c r="E134" s="51">
        <f t="shared" si="32"/>
        <v>30009.64</v>
      </c>
      <c r="F134" s="52">
        <f t="shared" si="31"/>
        <v>111.08625223581812</v>
      </c>
    </row>
    <row r="135" spans="1:6" ht="12.75" customHeight="1" x14ac:dyDescent="0.2">
      <c r="A135" s="53">
        <v>6711</v>
      </c>
      <c r="B135" s="85" t="s">
        <v>316</v>
      </c>
      <c r="C135" s="50" t="s">
        <v>317</v>
      </c>
      <c r="D135" s="242">
        <v>23414.78</v>
      </c>
      <c r="E135" s="242">
        <v>25548.18</v>
      </c>
      <c r="F135" s="52">
        <f t="shared" si="31"/>
        <v>109.11133907728367</v>
      </c>
    </row>
    <row r="136" spans="1:6" ht="24" x14ac:dyDescent="0.2">
      <c r="A136" s="53">
        <v>6712</v>
      </c>
      <c r="B136" s="232" t="s">
        <v>318</v>
      </c>
      <c r="C136" s="50" t="s">
        <v>319</v>
      </c>
      <c r="D136" s="242">
        <v>3599.94</v>
      </c>
      <c r="E136" s="242">
        <v>4461.46</v>
      </c>
      <c r="F136" s="52">
        <f t="shared" si="31"/>
        <v>123.9315099696106</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26276.07</v>
      </c>
      <c r="E151" s="51">
        <f t="shared" si="35"/>
        <v>28499.02</v>
      </c>
      <c r="F151" s="52">
        <f t="shared" si="31"/>
        <v>108.45997898468073</v>
      </c>
    </row>
    <row r="152" spans="1:6" ht="12.75" customHeight="1" x14ac:dyDescent="0.2">
      <c r="A152" s="53">
        <v>31</v>
      </c>
      <c r="B152" s="85" t="s">
        <v>349</v>
      </c>
      <c r="C152" s="50" t="s">
        <v>350</v>
      </c>
      <c r="D152" s="51">
        <f t="shared" ref="D152:E152" si="36">D153+D158+D159</f>
        <v>19747.169999999998</v>
      </c>
      <c r="E152" s="51">
        <f t="shared" si="36"/>
        <v>22179.75</v>
      </c>
      <c r="F152" s="52">
        <f t="shared" si="31"/>
        <v>112.3186259094341</v>
      </c>
    </row>
    <row r="153" spans="1:6" ht="12.75" customHeight="1" x14ac:dyDescent="0.2">
      <c r="A153" s="53">
        <v>311</v>
      </c>
      <c r="B153" s="85" t="s">
        <v>351</v>
      </c>
      <c r="C153" s="50" t="s">
        <v>352</v>
      </c>
      <c r="D153" s="51">
        <f t="shared" ref="D153:E153" si="37">SUM(D154:D157)</f>
        <v>15819.66</v>
      </c>
      <c r="E153" s="51">
        <f t="shared" si="37"/>
        <v>17812.59</v>
      </c>
      <c r="F153" s="52">
        <f t="shared" si="31"/>
        <v>112.59780551541563</v>
      </c>
    </row>
    <row r="154" spans="1:6" ht="12.75" customHeight="1" x14ac:dyDescent="0.2">
      <c r="A154" s="53">
        <v>3111</v>
      </c>
      <c r="B154" s="85" t="s">
        <v>353</v>
      </c>
      <c r="C154" s="50" t="s">
        <v>354</v>
      </c>
      <c r="D154" s="242">
        <v>15819.66</v>
      </c>
      <c r="E154" s="242">
        <v>17686.509999999998</v>
      </c>
      <c r="F154" s="52">
        <f t="shared" si="31"/>
        <v>111.80082252083798</v>
      </c>
    </row>
    <row r="155" spans="1:6" ht="12.75" customHeight="1" x14ac:dyDescent="0.2">
      <c r="A155" s="53">
        <v>3112</v>
      </c>
      <c r="B155" s="85" t="s">
        <v>355</v>
      </c>
      <c r="C155" s="50" t="s">
        <v>356</v>
      </c>
      <c r="D155" s="242">
        <v>0</v>
      </c>
      <c r="E155" s="242">
        <v>126.08</v>
      </c>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1317.27</v>
      </c>
      <c r="E158" s="242">
        <v>1448.88</v>
      </c>
      <c r="F158" s="52">
        <f t="shared" si="31"/>
        <v>109.99111799403312</v>
      </c>
    </row>
    <row r="159" spans="1:6" ht="12.75" customHeight="1" x14ac:dyDescent="0.2">
      <c r="A159" s="53">
        <v>313</v>
      </c>
      <c r="B159" s="85" t="s">
        <v>363</v>
      </c>
      <c r="C159" s="50" t="s">
        <v>364</v>
      </c>
      <c r="D159" s="51">
        <f t="shared" ref="D159:E159" si="38">SUM(D160:D162)</f>
        <v>2610.2399999999998</v>
      </c>
      <c r="E159" s="51">
        <f t="shared" si="38"/>
        <v>2918.28</v>
      </c>
      <c r="F159" s="52">
        <f t="shared" si="31"/>
        <v>111.80121368150057</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2610.2399999999998</v>
      </c>
      <c r="E161" s="242">
        <v>2918.28</v>
      </c>
      <c r="F161" s="52">
        <f t="shared" si="31"/>
        <v>111.80121368150057</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6384.36</v>
      </c>
      <c r="E163" s="51">
        <f t="shared" si="39"/>
        <v>6116.57</v>
      </c>
      <c r="F163" s="52">
        <f t="shared" si="31"/>
        <v>95.805531016421369</v>
      </c>
    </row>
    <row r="164" spans="1:6" ht="12.75" customHeight="1" x14ac:dyDescent="0.2">
      <c r="A164" s="53">
        <v>321</v>
      </c>
      <c r="B164" s="85" t="s">
        <v>372</v>
      </c>
      <c r="C164" s="50" t="s">
        <v>373</v>
      </c>
      <c r="D164" s="51">
        <f t="shared" ref="D164:E164" si="40">SUM(D165:D168)</f>
        <v>1953.12</v>
      </c>
      <c r="E164" s="51">
        <f t="shared" si="40"/>
        <v>1946.33</v>
      </c>
      <c r="F164" s="52">
        <f t="shared" si="31"/>
        <v>99.652351110018841</v>
      </c>
    </row>
    <row r="165" spans="1:6" ht="12.75" customHeight="1" x14ac:dyDescent="0.2">
      <c r="A165" s="53">
        <v>3211</v>
      </c>
      <c r="B165" s="85" t="s">
        <v>374</v>
      </c>
      <c r="C165" s="50" t="s">
        <v>375</v>
      </c>
      <c r="D165" s="242">
        <v>0</v>
      </c>
      <c r="E165" s="242">
        <v>66.38</v>
      </c>
      <c r="F165" s="52" t="str">
        <f t="shared" si="31"/>
        <v>-</v>
      </c>
    </row>
    <row r="166" spans="1:6" ht="12.75" customHeight="1" x14ac:dyDescent="0.2">
      <c r="A166" s="53">
        <v>3212</v>
      </c>
      <c r="B166" s="85" t="s">
        <v>376</v>
      </c>
      <c r="C166" s="50" t="s">
        <v>377</v>
      </c>
      <c r="D166" s="242">
        <v>917.88</v>
      </c>
      <c r="E166" s="242">
        <v>966.65</v>
      </c>
      <c r="F166" s="52">
        <f t="shared" si="31"/>
        <v>105.31333071861246</v>
      </c>
    </row>
    <row r="167" spans="1:6" ht="12.75" customHeight="1" x14ac:dyDescent="0.2">
      <c r="A167" s="53">
        <v>3213</v>
      </c>
      <c r="B167" s="85" t="s">
        <v>378</v>
      </c>
      <c r="C167" s="50" t="s">
        <v>379</v>
      </c>
      <c r="D167" s="242">
        <v>265.45</v>
      </c>
      <c r="E167" s="242"/>
      <c r="F167" s="52">
        <f t="shared" si="31"/>
        <v>0</v>
      </c>
    </row>
    <row r="168" spans="1:6" ht="12.75" customHeight="1" x14ac:dyDescent="0.2">
      <c r="A168" s="53">
        <v>3214</v>
      </c>
      <c r="B168" s="85" t="s">
        <v>380</v>
      </c>
      <c r="C168" s="50" t="s">
        <v>381</v>
      </c>
      <c r="D168" s="242">
        <v>769.79</v>
      </c>
      <c r="E168" s="242">
        <v>913.3</v>
      </c>
      <c r="F168" s="52">
        <f t="shared" si="31"/>
        <v>118.64274672313229</v>
      </c>
    </row>
    <row r="169" spans="1:6" ht="12.75" customHeight="1" x14ac:dyDescent="0.2">
      <c r="A169" s="53">
        <v>322</v>
      </c>
      <c r="B169" s="85" t="s">
        <v>382</v>
      </c>
      <c r="C169" s="50" t="s">
        <v>383</v>
      </c>
      <c r="D169" s="51">
        <f t="shared" ref="D169:E169" si="41">SUM(D170:D176)</f>
        <v>1849.95</v>
      </c>
      <c r="E169" s="51">
        <f t="shared" si="41"/>
        <v>1174.23</v>
      </c>
      <c r="F169" s="52">
        <f t="shared" si="31"/>
        <v>63.473607394794449</v>
      </c>
    </row>
    <row r="170" spans="1:6" ht="12.75" customHeight="1" x14ac:dyDescent="0.2">
      <c r="A170" s="53">
        <v>3221</v>
      </c>
      <c r="B170" s="85" t="s">
        <v>384</v>
      </c>
      <c r="C170" s="50" t="s">
        <v>385</v>
      </c>
      <c r="D170" s="242">
        <v>963.48</v>
      </c>
      <c r="E170" s="242">
        <v>1174.23</v>
      </c>
      <c r="F170" s="52">
        <f t="shared" si="31"/>
        <v>121.87383235770332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0</v>
      </c>
      <c r="E172" s="242"/>
      <c r="F172" s="52" t="str">
        <f t="shared" si="31"/>
        <v>-</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886.47</v>
      </c>
      <c r="E174" s="242"/>
      <c r="F174" s="52">
        <f t="shared" si="31"/>
        <v>0</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2550.3200000000002</v>
      </c>
      <c r="E177" s="51">
        <f t="shared" si="42"/>
        <v>2964.9</v>
      </c>
      <c r="F177" s="52">
        <f t="shared" si="31"/>
        <v>116.25599924715328</v>
      </c>
    </row>
    <row r="178" spans="1:6" ht="12.75" customHeight="1" x14ac:dyDescent="0.2">
      <c r="A178" s="53">
        <v>3231</v>
      </c>
      <c r="B178" s="85" t="s">
        <v>400</v>
      </c>
      <c r="C178" s="50" t="s">
        <v>401</v>
      </c>
      <c r="D178" s="242">
        <v>578.20000000000005</v>
      </c>
      <c r="E178" s="242">
        <v>573.41</v>
      </c>
      <c r="F178" s="52">
        <f t="shared" si="31"/>
        <v>99.171566931857484</v>
      </c>
    </row>
    <row r="179" spans="1:6" ht="12.75" customHeight="1" x14ac:dyDescent="0.2">
      <c r="A179" s="53">
        <v>3232</v>
      </c>
      <c r="B179" s="85" t="s">
        <v>402</v>
      </c>
      <c r="C179" s="50" t="s">
        <v>403</v>
      </c>
      <c r="D179" s="242">
        <v>0</v>
      </c>
      <c r="E179" s="242"/>
      <c r="F179" s="52" t="str">
        <f t="shared" si="31"/>
        <v>-</v>
      </c>
    </row>
    <row r="180" spans="1:6" ht="12.75" customHeight="1" x14ac:dyDescent="0.2">
      <c r="A180" s="53">
        <v>3233</v>
      </c>
      <c r="B180" s="85" t="s">
        <v>404</v>
      </c>
      <c r="C180" s="50" t="s">
        <v>405</v>
      </c>
      <c r="D180" s="242">
        <v>127.41</v>
      </c>
      <c r="E180" s="242">
        <v>149.61000000000001</v>
      </c>
      <c r="F180" s="52">
        <f t="shared" si="31"/>
        <v>117.4240640452084</v>
      </c>
    </row>
    <row r="181" spans="1:6" ht="12.75" customHeight="1" x14ac:dyDescent="0.2">
      <c r="A181" s="53">
        <v>3234</v>
      </c>
      <c r="B181" s="85" t="s">
        <v>406</v>
      </c>
      <c r="C181" s="50" t="s">
        <v>407</v>
      </c>
      <c r="D181" s="242">
        <v>0</v>
      </c>
      <c r="E181" s="242"/>
      <c r="F181" s="52" t="str">
        <f t="shared" si="31"/>
        <v>-</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1205.52</v>
      </c>
      <c r="E184" s="242">
        <v>1523.7</v>
      </c>
      <c r="F184" s="52">
        <f t="shared" si="31"/>
        <v>126.39358948835357</v>
      </c>
    </row>
    <row r="185" spans="1:6" ht="12.75" customHeight="1" x14ac:dyDescent="0.2">
      <c r="A185" s="53">
        <v>3238</v>
      </c>
      <c r="B185" s="85" t="s">
        <v>414</v>
      </c>
      <c r="C185" s="50" t="s">
        <v>415</v>
      </c>
      <c r="D185" s="242">
        <v>639.19000000000005</v>
      </c>
      <c r="E185" s="242">
        <v>718.18</v>
      </c>
      <c r="F185" s="52">
        <f t="shared" si="31"/>
        <v>112.35782787590543</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30.97</v>
      </c>
      <c r="E188" s="51">
        <f t="shared" si="43"/>
        <v>31.11</v>
      </c>
      <c r="F188" s="52">
        <f t="shared" si="31"/>
        <v>100.45205037132709</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0</v>
      </c>
      <c r="E190" s="242"/>
      <c r="F190" s="52" t="str">
        <f t="shared" si="31"/>
        <v>-</v>
      </c>
    </row>
    <row r="191" spans="1:6" ht="12.75" customHeight="1" x14ac:dyDescent="0.2">
      <c r="A191" s="53">
        <v>3293</v>
      </c>
      <c r="B191" s="85" t="s">
        <v>426</v>
      </c>
      <c r="C191" s="50" t="s">
        <v>427</v>
      </c>
      <c r="D191" s="242">
        <v>30.97</v>
      </c>
      <c r="E191" s="242">
        <v>31.11</v>
      </c>
      <c r="F191" s="52">
        <f t="shared" si="31"/>
        <v>100.45205037132709</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0</v>
      </c>
      <c r="E195" s="242"/>
      <c r="F195" s="52" t="str">
        <f t="shared" si="31"/>
        <v>-</v>
      </c>
    </row>
    <row r="196" spans="1:6" ht="12.75" customHeight="1" x14ac:dyDescent="0.2">
      <c r="A196" s="53">
        <v>34</v>
      </c>
      <c r="B196" s="232" t="s">
        <v>436</v>
      </c>
      <c r="C196" s="50" t="s">
        <v>437</v>
      </c>
      <c r="D196" s="51">
        <f t="shared" ref="D196:E196" si="44">D197+D202+D210</f>
        <v>144.54</v>
      </c>
      <c r="E196" s="51">
        <f t="shared" si="44"/>
        <v>202.7</v>
      </c>
      <c r="F196" s="52">
        <f t="shared" si="31"/>
        <v>140.23799640237996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144.54</v>
      </c>
      <c r="E210" s="51">
        <f t="shared" si="47"/>
        <v>202.7</v>
      </c>
      <c r="F210" s="52">
        <f t="shared" si="31"/>
        <v>140.23799640237996</v>
      </c>
    </row>
    <row r="211" spans="1:6" ht="12.75" customHeight="1" x14ac:dyDescent="0.2">
      <c r="A211" s="53">
        <v>3431</v>
      </c>
      <c r="B211" s="232" t="s">
        <v>466</v>
      </c>
      <c r="C211" s="50" t="s">
        <v>467</v>
      </c>
      <c r="D211" s="242">
        <v>144.54</v>
      </c>
      <c r="E211" s="242">
        <v>202.7</v>
      </c>
      <c r="F211" s="52">
        <f t="shared" si="31"/>
        <v>140.23799640237996</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26276.07</v>
      </c>
      <c r="E289" s="51">
        <f t="shared" si="79"/>
        <v>28499.02</v>
      </c>
      <c r="F289" s="52">
        <f t="shared" si="76"/>
        <v>108.45997898468073</v>
      </c>
    </row>
    <row r="290" spans="1:6" ht="12.75" customHeight="1" x14ac:dyDescent="0.2">
      <c r="A290" s="53" t="s">
        <v>609</v>
      </c>
      <c r="B290" s="85" t="s">
        <v>620</v>
      </c>
      <c r="C290" s="50" t="s">
        <v>621</v>
      </c>
      <c r="D290" s="51">
        <f>IF(D6&gt;=D289,D6-D289,0)</f>
        <v>7584.5</v>
      </c>
      <c r="E290" s="51">
        <f>IF(E6&gt;=E289,E6-E289,0)</f>
        <v>12502.999999999996</v>
      </c>
      <c r="F290" s="52">
        <f t="shared" si="76"/>
        <v>164.84936383413535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200.23</v>
      </c>
      <c r="E292" s="242">
        <v>102483.51</v>
      </c>
      <c r="F292" s="52" t="str">
        <f t="shared" si="76"/>
        <v>&gt;&gt;100</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7668.48</v>
      </c>
      <c r="E350" s="51">
        <f t="shared" si="95"/>
        <v>12591.12</v>
      </c>
      <c r="F350" s="52">
        <f t="shared" si="81"/>
        <v>164.1931647471207</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7668.48</v>
      </c>
      <c r="E363" s="51">
        <f t="shared" si="99"/>
        <v>12591.12</v>
      </c>
      <c r="F363" s="52">
        <f t="shared" si="81"/>
        <v>164.1931647471207</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281.87</v>
      </c>
      <c r="E369" s="51">
        <f t="shared" si="101"/>
        <v>0</v>
      </c>
      <c r="F369" s="52">
        <f t="shared" si="81"/>
        <v>0</v>
      </c>
    </row>
    <row r="370" spans="1:6" ht="12.75" customHeight="1" x14ac:dyDescent="0.2">
      <c r="A370" s="53">
        <v>4221</v>
      </c>
      <c r="B370" s="85" t="s">
        <v>675</v>
      </c>
      <c r="C370" s="50" t="s">
        <v>767</v>
      </c>
      <c r="D370" s="242">
        <v>281.87</v>
      </c>
      <c r="E370" s="242"/>
      <c r="F370" s="52">
        <f t="shared" si="81"/>
        <v>0</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7386.61</v>
      </c>
      <c r="E383" s="51">
        <f t="shared" si="103"/>
        <v>12591.12</v>
      </c>
      <c r="F383" s="52">
        <f t="shared" si="81"/>
        <v>170.45870839261858</v>
      </c>
    </row>
    <row r="384" spans="1:6" ht="12.75" customHeight="1" x14ac:dyDescent="0.2">
      <c r="A384" s="53">
        <v>4241</v>
      </c>
      <c r="B384" s="85" t="s">
        <v>784</v>
      </c>
      <c r="C384" s="50" t="s">
        <v>785</v>
      </c>
      <c r="D384" s="242">
        <v>7386.61</v>
      </c>
      <c r="E384" s="242">
        <v>12591.12</v>
      </c>
      <c r="F384" s="52">
        <f t="shared" si="81"/>
        <v>170.45870839261858</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7668.48</v>
      </c>
      <c r="E408" s="51">
        <f t="shared" si="111"/>
        <v>12591.12</v>
      </c>
      <c r="F408" s="52">
        <f t="shared" si="81"/>
        <v>164.1931647471207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102367.25</v>
      </c>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33860.57</v>
      </c>
      <c r="E412" s="51">
        <f>E6+E298</f>
        <v>41002.019999999997</v>
      </c>
      <c r="F412" s="52">
        <f t="shared" si="81"/>
        <v>121.09075541256394</v>
      </c>
    </row>
    <row r="413" spans="1:6" ht="12.75" customHeight="1" x14ac:dyDescent="0.2">
      <c r="A413" s="53" t="s">
        <v>609</v>
      </c>
      <c r="B413" s="85" t="s">
        <v>832</v>
      </c>
      <c r="C413" s="50" t="s">
        <v>833</v>
      </c>
      <c r="D413" s="51">
        <f t="shared" ref="D413:E413" si="112">D289+D350</f>
        <v>33944.550000000003</v>
      </c>
      <c r="E413" s="51">
        <f t="shared" si="112"/>
        <v>41090.14</v>
      </c>
      <c r="F413" s="52">
        <f t="shared" si="81"/>
        <v>121.0507725098727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83.980000000003201</v>
      </c>
      <c r="E415" s="51">
        <f t="shared" si="114"/>
        <v>88.120000000002619</v>
      </c>
      <c r="F415" s="52">
        <f t="shared" si="81"/>
        <v>104.9297451774223</v>
      </c>
    </row>
    <row r="416" spans="1:6" ht="12.75" customHeight="1" x14ac:dyDescent="0.2">
      <c r="A416" s="60" t="s">
        <v>838</v>
      </c>
      <c r="B416" s="232" t="s">
        <v>839</v>
      </c>
      <c r="C416" s="61" t="s">
        <v>840</v>
      </c>
      <c r="D416" s="51">
        <f t="shared" ref="D416:E416" si="115">IF(D292-D293+D409-D410&gt;=0,D292-D293+D409-D410,0)</f>
        <v>200.23</v>
      </c>
      <c r="E416" s="51">
        <f t="shared" si="115"/>
        <v>116.25999999999476</v>
      </c>
      <c r="F416" s="52">
        <f t="shared" si="81"/>
        <v>58.063227288615472</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33860.57</v>
      </c>
      <c r="E639" s="51">
        <f t="shared" si="180"/>
        <v>41002.019999999997</v>
      </c>
      <c r="F639" s="52">
        <f t="shared" si="119"/>
        <v>121.09075541256394</v>
      </c>
    </row>
    <row r="640" spans="1:6" ht="12.75" customHeight="1" x14ac:dyDescent="0.2">
      <c r="A640" s="53" t="s">
        <v>609</v>
      </c>
      <c r="B640" s="85" t="s">
        <v>1278</v>
      </c>
      <c r="C640" s="50" t="s">
        <v>1279</v>
      </c>
      <c r="D640" s="51">
        <f t="shared" ref="D640:E640" si="181">D413+D528</f>
        <v>33944.550000000003</v>
      </c>
      <c r="E640" s="51">
        <f t="shared" si="181"/>
        <v>41090.14</v>
      </c>
      <c r="F640" s="52">
        <f t="shared" si="119"/>
        <v>121.0507725098727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83.980000000003201</v>
      </c>
      <c r="E642" s="51">
        <f t="shared" si="183"/>
        <v>88.120000000002619</v>
      </c>
      <c r="F642" s="52">
        <f t="shared" si="119"/>
        <v>104.9297451774223</v>
      </c>
    </row>
    <row r="643" spans="1:6" ht="24" x14ac:dyDescent="0.2">
      <c r="A643" s="60" t="s">
        <v>1284</v>
      </c>
      <c r="B643" s="85" t="s">
        <v>1285</v>
      </c>
      <c r="C643" s="61" t="s">
        <v>1284</v>
      </c>
      <c r="D643" s="51">
        <f t="shared" ref="D643:E643" si="184">IF(D416-D417+D637-D638&gt;=0,D416-D417+D637-D638,0)</f>
        <v>200.23</v>
      </c>
      <c r="E643" s="51">
        <f t="shared" si="184"/>
        <v>116.25999999999476</v>
      </c>
      <c r="F643" s="52">
        <f t="shared" si="119"/>
        <v>58.063227288615472</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116.24999999999679</v>
      </c>
      <c r="E645" s="51">
        <f t="shared" si="186"/>
        <v>28.139999999992142</v>
      </c>
      <c r="F645" s="52">
        <f t="shared" si="119"/>
        <v>24.206451612897133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200.23</v>
      </c>
      <c r="E649" s="242">
        <v>116.25</v>
      </c>
      <c r="F649" s="52">
        <f t="shared" ref="F649:F724" si="188">IF(D649&lt;&gt;0,IF(E649/D649&gt;=100,"&gt;&gt;100",E649/D649*100),"-")</f>
        <v>58.058233032013185</v>
      </c>
    </row>
    <row r="650" spans="1:6" ht="12.75" customHeight="1" x14ac:dyDescent="0.2">
      <c r="A650" s="53" t="s">
        <v>1297</v>
      </c>
      <c r="B650" s="85" t="s">
        <v>1298</v>
      </c>
      <c r="C650" s="50" t="s">
        <v>1297</v>
      </c>
      <c r="D650" s="242">
        <v>37581.26</v>
      </c>
      <c r="E650" s="242">
        <v>45273.34</v>
      </c>
      <c r="F650" s="52">
        <f t="shared" si="188"/>
        <v>120.4678608434097</v>
      </c>
    </row>
    <row r="651" spans="1:6" ht="12.75" customHeight="1" x14ac:dyDescent="0.2">
      <c r="A651" s="53" t="s">
        <v>1299</v>
      </c>
      <c r="B651" s="85" t="s">
        <v>1300</v>
      </c>
      <c r="C651" s="50" t="s">
        <v>1299</v>
      </c>
      <c r="D651" s="242">
        <v>37665.24</v>
      </c>
      <c r="E651" s="242">
        <v>45361.46</v>
      </c>
      <c r="F651" s="52">
        <f t="shared" si="188"/>
        <v>120.43321640855069</v>
      </c>
    </row>
    <row r="652" spans="1:6" ht="24" x14ac:dyDescent="0.2">
      <c r="A652" s="53">
        <v>11</v>
      </c>
      <c r="B652" s="85" t="s">
        <v>1301</v>
      </c>
      <c r="C652" s="50" t="s">
        <v>1302</v>
      </c>
      <c r="D652" s="51">
        <f t="shared" ref="D652:E652" si="189">+D649+D650-D651</f>
        <v>116.25000000000728</v>
      </c>
      <c r="E652" s="51">
        <f t="shared" si="189"/>
        <v>28.129999999997381</v>
      </c>
      <c r="F652" s="52">
        <f t="shared" si="188"/>
        <v>24.197849462361823</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v>
      </c>
      <c r="E654" s="262">
        <v>1</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v>
      </c>
      <c r="E656" s="262">
        <v>1</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1327.23</v>
      </c>
      <c r="E662" s="242">
        <v>1327.23</v>
      </c>
      <c r="F662" s="52">
        <f t="shared" si="188"/>
        <v>100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3716.24</v>
      </c>
      <c r="E665" s="242">
        <v>7581.68</v>
      </c>
      <c r="F665" s="52">
        <f t="shared" si="188"/>
        <v>204.0148106688481</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917.88</v>
      </c>
      <c r="E718" s="242">
        <v>966.65</v>
      </c>
      <c r="F718" s="52">
        <f t="shared" si="188"/>
        <v>105.31333071861246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v>767.26</v>
      </c>
      <c r="F721" s="52" t="str">
        <f t="shared" si="188"/>
        <v>-</v>
      </c>
    </row>
    <row r="722" spans="1:6" ht="12.75" customHeight="1" x14ac:dyDescent="0.2">
      <c r="A722" s="53" t="s">
        <v>1424</v>
      </c>
      <c r="B722" s="85" t="s">
        <v>1425</v>
      </c>
      <c r="C722" s="50" t="s">
        <v>1424</v>
      </c>
      <c r="D722" s="242">
        <v>913.53</v>
      </c>
      <c r="E722" s="242">
        <v>756.44</v>
      </c>
      <c r="F722" s="52">
        <f t="shared" si="188"/>
        <v>82.80406773723908</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4" zoomScaleNormal="100" workbookViewId="0">
      <selection activeCell="D21" sqref="D2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340266.68</v>
      </c>
      <c r="E6" s="229">
        <f t="shared" si="0"/>
        <v>353252.59</v>
      </c>
      <c r="F6" s="230">
        <f t="shared" ref="F6:F260" si="1">IF(D6&gt;0,IF(E6/D6&gt;=100,"&gt;&gt;100",E6/D6*100),"-")</f>
        <v>103.8163918959094</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340150.43</v>
      </c>
      <c r="E7" s="104">
        <f t="shared" si="2"/>
        <v>353224.46</v>
      </c>
      <c r="F7" s="93">
        <f t="shared" si="1"/>
        <v>103.84360237322059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340150.43</v>
      </c>
      <c r="E12" s="104">
        <f t="shared" si="3"/>
        <v>353224.46</v>
      </c>
      <c r="F12" s="93">
        <f t="shared" si="1"/>
        <v>103.84360237322059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507.15999999999985</v>
      </c>
      <c r="E19" s="104">
        <f t="shared" si="5"/>
        <v>357.57000000000062</v>
      </c>
      <c r="F19" s="93">
        <f t="shared" si="1"/>
        <v>70.504377316823224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6321.8</v>
      </c>
      <c r="E20" s="247">
        <v>6321.8</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5814.64</v>
      </c>
      <c r="E28" s="247">
        <v>5964.23</v>
      </c>
      <c r="F28" s="93">
        <f t="shared" si="1"/>
        <v>102.57264422217023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339643.27</v>
      </c>
      <c r="E35" s="104">
        <f t="shared" si="7"/>
        <v>352866.89</v>
      </c>
      <c r="F35" s="93">
        <f t="shared" si="1"/>
        <v>103.89338496240481</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339643.27</v>
      </c>
      <c r="E36" s="247">
        <v>352866.89</v>
      </c>
      <c r="F36" s="93">
        <f t="shared" si="1"/>
        <v>103.89338496240481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1504.72</v>
      </c>
      <c r="E54" s="247">
        <v>1504.72</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1504.72</v>
      </c>
      <c r="E55" s="247">
        <v>1504.72</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116.25</v>
      </c>
      <c r="E68" s="104">
        <f t="shared" si="13"/>
        <v>28.13</v>
      </c>
      <c r="F68" s="93">
        <f t="shared" si="1"/>
        <v>24.197849462365589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116.25</v>
      </c>
      <c r="E69" s="104">
        <f t="shared" si="14"/>
        <v>28.13</v>
      </c>
      <c r="F69" s="93">
        <f t="shared" si="1"/>
        <v>24.197849462365589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116.25</v>
      </c>
      <c r="E70" s="104">
        <f t="shared" si="15"/>
        <v>28.13</v>
      </c>
      <c r="F70" s="93">
        <f t="shared" si="1"/>
        <v>24.197849462365589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116.25</v>
      </c>
      <c r="E72" s="247">
        <v>28.13</v>
      </c>
      <c r="F72" s="93">
        <f t="shared" si="1"/>
        <v>24.197849462365589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340266.68</v>
      </c>
      <c r="E175" s="104">
        <f t="shared" si="30"/>
        <v>353252.59</v>
      </c>
      <c r="F175" s="93">
        <f t="shared" si="1"/>
        <v>103.8163918959094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0</v>
      </c>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0</v>
      </c>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340266.68</v>
      </c>
      <c r="E237" s="104">
        <f t="shared" si="41"/>
        <v>353252.59</v>
      </c>
      <c r="F237" s="93">
        <f t="shared" si="1"/>
        <v>103.8163918959094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340150.43</v>
      </c>
      <c r="E238" s="104">
        <f t="shared" si="42"/>
        <v>353224.45</v>
      </c>
      <c r="F238" s="93">
        <f t="shared" si="1"/>
        <v>103.84359943334482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340150.43</v>
      </c>
      <c r="E239" s="104">
        <f t="shared" si="43"/>
        <v>353224.45</v>
      </c>
      <c r="F239" s="93">
        <f t="shared" si="1"/>
        <v>103.84359943334482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340150.43</v>
      </c>
      <c r="E240" s="247">
        <v>353224.45</v>
      </c>
      <c r="F240" s="93">
        <f t="shared" si="1"/>
        <v>103.84359943334482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116.25</v>
      </c>
      <c r="E245" s="104">
        <f t="shared" si="45"/>
        <v>28.139999999999418</v>
      </c>
      <c r="F245" s="93">
        <f t="shared" si="1"/>
        <v>24.206451612902725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116.25</v>
      </c>
      <c r="E246" s="104">
        <f t="shared" si="46"/>
        <v>114986.51</v>
      </c>
      <c r="F246" s="93" t="str">
        <f t="shared" si="1"/>
        <v>&gt;&gt;100</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116.25</v>
      </c>
      <c r="E247" s="247">
        <v>114986.51</v>
      </c>
      <c r="F247" s="93" t="str">
        <f t="shared" si="1"/>
        <v>&gt;&gt;100</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114958.37</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114958.37</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0</v>
      </c>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7" workbookViewId="0">
      <selection activeCell="A14" sqref="A14:XFD1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28499.02</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28499.02</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28499.02</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33944.550000000003</v>
      </c>
      <c r="E107" s="81">
        <f t="shared" si="21"/>
        <v>12591.12</v>
      </c>
      <c r="F107" s="63">
        <f t="shared" si="1"/>
        <v>37.093200528508994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12591.12</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33944.550000000003</v>
      </c>
      <c r="E113" s="249"/>
      <c r="F113" s="63">
        <f t="shared" si="1"/>
        <v>0</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33944.550000000003</v>
      </c>
      <c r="E141" s="106">
        <f t="shared" si="28"/>
        <v>41090.14</v>
      </c>
      <c r="F141" s="82">
        <f t="shared" si="1"/>
        <v>121.0507725098727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1"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4233.5</v>
      </c>
      <c r="E5" s="107">
        <f t="shared" si="0"/>
        <v>4233.5</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4233.5</v>
      </c>
      <c r="E22" s="108">
        <f t="shared" si="3"/>
        <v>4233.5</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4233.5</v>
      </c>
      <c r="E23" s="108">
        <f t="shared" si="4"/>
        <v>4233.5</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4233.5</v>
      </c>
      <c r="E25" s="250">
        <v>4233.5</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0" workbookViewId="0">
      <selection activeCell="D29" sqref="D2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0</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41056.880000000005</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28465.760000000002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22179.75</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6083.31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202.7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12591.12</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41056.880000000005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28465.760000000002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22179.75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6083.31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202.7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12591.12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2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1</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33249</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2024-01-25T12:35:09Z</cp:lastPrinted>
  <dcterms:created xsi:type="dcterms:W3CDTF">2022-04-01T05:14:30Z</dcterms:created>
  <dcterms:modified xsi:type="dcterms:W3CDTF">2024-01-25T12:35:42Z</dcterms:modified>
</cp:coreProperties>
</file>